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80" activeTab="1"/>
  </bookViews>
  <sheets>
    <sheet name="Образовательная организация" sheetId="7" r:id="rId1"/>
    <sheet name="Выпуск-СПО (все)" sheetId="2" r:id="rId2"/>
    <sheet name="Выпуск-Целевое" sheetId="3" r:id="rId3"/>
    <sheet name="Справочники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2" l="1" a="1"/>
  <c r="Y6" i="2" s="1"/>
  <c r="Y7" i="2" a="1"/>
  <c r="Y7" i="2" s="1"/>
  <c r="Y8" i="2" a="1"/>
  <c r="Y8" i="2" s="1"/>
  <c r="Y9" i="2" a="1"/>
  <c r="Y9" i="2" s="1"/>
  <c r="Y10" i="2" a="1"/>
  <c r="Y10" i="2" s="1"/>
  <c r="Y5" i="2" a="1"/>
  <c r="Y5" i="2" s="1"/>
  <c r="Z6" i="2"/>
  <c r="Z7" i="2"/>
  <c r="Z8" i="2"/>
  <c r="Z9" i="2"/>
  <c r="Z10" i="2"/>
  <c r="Z5" i="2"/>
  <c r="AA6" i="2"/>
  <c r="AA7" i="2"/>
  <c r="AA8" i="2"/>
  <c r="AA9" i="2"/>
  <c r="AA10" i="2"/>
  <c r="AA5" i="2"/>
  <c r="N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5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<sst xmlns="http://schemas.openxmlformats.org/spreadsheetml/2006/main" count="363" uniqueCount="263">
  <si>
    <t/>
  </si>
  <si>
    <t xml:space="preserve">Код и наименование профессии, специальности 
(по списку)
</t>
  </si>
  <si>
    <t>Ожидаемый выпуск 2024 (данные мониторинга СПО-1)</t>
  </si>
  <si>
    <t>Из них: имеют заключенный договор о целевом обучении</t>
  </si>
  <si>
    <t>Из них (из 3): трудоустроены по получаемой профессии, специальности</t>
  </si>
  <si>
    <t>Из них (из 3): продолжат обучение</t>
  </si>
  <si>
    <t>Находятся под следствием, отбывают наказание</t>
  </si>
  <si>
    <t>1</t>
  </si>
  <si>
    <t>1.1</t>
  </si>
  <si>
    <t>1.2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</si>
  <si>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</si>
  <si>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</si>
  <si>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</si>
  <si>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</si>
  <si>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</si>
  <si>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</si>
  <si>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</si>
  <si>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</si>
  <si>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</si>
  <si>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</si>
  <si>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</si>
  <si>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</si>
  <si>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</si>
  <si>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</si>
  <si>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</si>
  <si>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</si>
  <si>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</si>
  <si>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</si>
  <si>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</si>
  <si>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</si>
  <si>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</si>
  <si>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</si>
  <si>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</si>
  <si>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</si>
  <si>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</si>
  <si>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</si>
  <si>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</si>
  <si>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</si>
  <si>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</si>
  <si>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</si>
  <si>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</si>
  <si>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</si>
  <si>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</si>
  <si>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</si>
  <si>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</si>
  <si>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</si>
  <si>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</si>
  <si>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</si>
  <si>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</si>
  <si>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</si>
  <si>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</si>
  <si>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</si>
  <si>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</si>
  <si>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53</t>
  </si>
  <si>
    <t>55</t>
  </si>
  <si>
    <t>58</t>
  </si>
  <si>
    <t>60</t>
  </si>
  <si>
    <t>65</t>
  </si>
  <si>
    <t>66</t>
  </si>
  <si>
    <t>67</t>
  </si>
  <si>
    <t>68</t>
  </si>
  <si>
    <t>73</t>
  </si>
  <si>
    <t>08.02.10 Строительство железных дорог, путь и путевое хозяйство</t>
  </si>
  <si>
    <t>19.02.05 Технология бродильных производств и виноделие</t>
  </si>
  <si>
    <t>23.02.05 Эксплуатация транспортного электрооборудования и автоматики (по видам транспорта, за исключением водного)</t>
  </si>
  <si>
    <t>31.02.02 Акушерское дело</t>
  </si>
  <si>
    <t>38.02.06 Финансы</t>
  </si>
  <si>
    <t>40.02.02 Правоохранительная деятельность</t>
  </si>
  <si>
    <t>344</t>
  </si>
  <si>
    <t>09.02.02 Компьютерные сети</t>
  </si>
  <si>
    <t>15.02.07 Автоматизация технологических процессов и производств (по отраслям)</t>
  </si>
  <si>
    <t>18.02.09 Переработка нефти и газа</t>
  </si>
  <si>
    <t>46.02.01 Документационное обеспечение управления и архивоведение</t>
  </si>
  <si>
    <t>08.01.14 Монтажник санитарно-технических, вентиляционных систем и оборудования</t>
  </si>
  <si>
    <t>08.01.25 Мастер отделочных строительных и декоративных работ</t>
  </si>
  <si>
    <t>20.01.01 Пожарный</t>
  </si>
  <si>
    <t>27.02.03 Автоматика и телемеханика на транспорте (железнодорожном транспорте)</t>
  </si>
  <si>
    <t>35.01.13 Тракторист-машинист сельскохозяйственного производства</t>
  </si>
  <si>
    <t>83</t>
  </si>
  <si>
    <t>43.02.10 Туризм</t>
  </si>
  <si>
    <t>44.02.01 Дошкольное образование</t>
  </si>
  <si>
    <t>123</t>
  </si>
  <si>
    <t>44.02.02 Преподавание в начальных классах</t>
  </si>
  <si>
    <t>104</t>
  </si>
  <si>
    <t>51.02.03 Библиотековедение</t>
  </si>
  <si>
    <t>53.02.05 Сольное и хоровое народное пение</t>
  </si>
  <si>
    <t>08.01.07 Мастер общестроительных работ</t>
  </si>
  <si>
    <t>11.02.02 Техническое обслуживание и ремонт радиоэлектронной техники (по отраслям)</t>
  </si>
  <si>
    <t>10.02.01 Организация и технология защиты информации</t>
  </si>
  <si>
    <t>21.02.04 Землеустройство</t>
  </si>
  <si>
    <t>29.02.10 Конструирование, моделирование и технология изготовления изделий легкой промышленности (по видам)</t>
  </si>
  <si>
    <t>35.02.07 Механизация сельского хозяйства</t>
  </si>
  <si>
    <t>40.02.01 Право и организация социального обеспечения</t>
  </si>
  <si>
    <t>463</t>
  </si>
  <si>
    <t>54.02.04 Реставрация</t>
  </si>
  <si>
    <t>23.02.03 Техническое обслуживание и ремонт автомобильного транспорта</t>
  </si>
  <si>
    <t>43.01.09 Повар, кондитер</t>
  </si>
  <si>
    <t>319</t>
  </si>
  <si>
    <t>53.02.03 Инструментальное исполнительство (по видам инструментов)</t>
  </si>
  <si>
    <t>22.02.06 Сварочное производство</t>
  </si>
  <si>
    <t>29.01.08 Оператор швейного оборудования</t>
  </si>
  <si>
    <t>51.02.01 Народное художественное творчество (по видам)</t>
  </si>
  <si>
    <t>09.02.04 Информационные системы (по отраслям)</t>
  </si>
  <si>
    <t>15.02.08 Технология машиностроения</t>
  </si>
  <si>
    <t>19.02.03 Технология хлеба, кондитерских и макаронных изделий</t>
  </si>
  <si>
    <t>82</t>
  </si>
  <si>
    <t>20.02.02 Защита в чрезвычайных ситуациях</t>
  </si>
  <si>
    <t>27.02.02 Техническое регулирование и управление качеством</t>
  </si>
  <si>
    <t>27.02.07 Управление качеством продукции, процессов и услуг (по отраслям)</t>
  </si>
  <si>
    <t>31.02.03 Лабораторная диагностика</t>
  </si>
  <si>
    <t>15.02.15 Технология металлообрабатывающего производства</t>
  </si>
  <si>
    <t>23.02.07 Техническое обслуживание и ремонт двигателей, систем и агрегатов автомобилей</t>
  </si>
  <si>
    <t>245</t>
  </si>
  <si>
    <t>33.02.01 Фармация</t>
  </si>
  <si>
    <t>174</t>
  </si>
  <si>
    <t>08.01.11 Машинист машин и оборудования в производстве цемента</t>
  </si>
  <si>
    <t>09.02.05 Прикладная информатика (по отраслям)</t>
  </si>
  <si>
    <t>19.01.01 Аппаратчик-оператор в биотехнологии</t>
  </si>
  <si>
    <t>20.02.04 Пожарная безопасность</t>
  </si>
  <si>
    <t>35.01.11 Мастер сельскохозяйственного производства</t>
  </si>
  <si>
    <t>13.02.03 Электрические станции, сети и системы</t>
  </si>
  <si>
    <t>13.02.11 Техническая эксплуатация и обслуживание электрического и электромеханического оборудования (по отраслям)</t>
  </si>
  <si>
    <t>19.02.01 Биохимическое производство</t>
  </si>
  <si>
    <t>23.01.17 Мастер по ремонту и обслуживанию автомобилей</t>
  </si>
  <si>
    <t>188</t>
  </si>
  <si>
    <t>35.02.08 Электрификация и автоматизация сельского хозяйства</t>
  </si>
  <si>
    <t>08.02.09 Монтаж, наладка и эксплуатация электрооборудования промышленных и гражданских зданий</t>
  </si>
  <si>
    <t>09.02.03 Программирование в компьютерных системах</t>
  </si>
  <si>
    <t>15.01.05 Сварщик (ручной и частично механизированной сварки (наплавки)</t>
  </si>
  <si>
    <t>161</t>
  </si>
  <si>
    <t>15.01.32 Оператор станков с программным управлением</t>
  </si>
  <si>
    <t>21.02.05 Земельно-имущественные отношения</t>
  </si>
  <si>
    <t>53.02.07 Теория музыки</t>
  </si>
  <si>
    <t>13.01.10 Электромонтер по ремонту и обслуживанию электрооборудования (по отраслям)</t>
  </si>
  <si>
    <t>34.02.01 Сестринское дело</t>
  </si>
  <si>
    <t>342</t>
  </si>
  <si>
    <t>38.01.02 Продавец, контролер-кассир</t>
  </si>
  <si>
    <t>43.01.06 Проводник на железнодорожном транспорте</t>
  </si>
  <si>
    <t>43.02.13 Технология парикмахерского искусства</t>
  </si>
  <si>
    <t>23.02.04 Техническая эксплуатация подъемно-транспортных, строительных, дорожных машин и оборудования (по отраслям)</t>
  </si>
  <si>
    <t>09.02.07 Информационные системы и программирование</t>
  </si>
  <si>
    <t>308</t>
  </si>
  <si>
    <t>43.02.15 Поварское и кондитерское дело</t>
  </si>
  <si>
    <t>19.02.10 Технология продукции общественного питания</t>
  </si>
  <si>
    <t>133</t>
  </si>
  <si>
    <t>31.02.05 Стоматология ортопедическая</t>
  </si>
  <si>
    <t>38.02.05 Товароведение и экспертиза качества потребительских товаров</t>
  </si>
  <si>
    <t>43.02.14 Гостиничное дело</t>
  </si>
  <si>
    <t>07.02.01 Архитектура</t>
  </si>
  <si>
    <t>15.02.10 Мехатроника и робототехника (по отраслям)</t>
  </si>
  <si>
    <t>23.01.07 Машинист крана (крановщик)</t>
  </si>
  <si>
    <t>08.02.05 Строительство и эксплуатация автомобильных дорог и аэродромов</t>
  </si>
  <si>
    <t>31.02.01 Лечебное дело</t>
  </si>
  <si>
    <t>49.02.01 Физическая культура</t>
  </si>
  <si>
    <t>115</t>
  </si>
  <si>
    <t>54.02.01 Дизайн (по отраслям)</t>
  </si>
  <si>
    <t>23.02.06 Техническая эксплуатация подвижного состава железных дорог</t>
  </si>
  <si>
    <t>117</t>
  </si>
  <si>
    <t>36.02.02 Зоотехния</t>
  </si>
  <si>
    <t>53.02.08 Музыкальное звукооператорское мастерство</t>
  </si>
  <si>
    <t>54.02.02 Декоративно-прикладное искусство и народные промыслы (по видам)</t>
  </si>
  <si>
    <t>53.02.06 Хоровое дирижирование</t>
  </si>
  <si>
    <t>54.01.07 Изготовитель художественных изделий из керамики</t>
  </si>
  <si>
    <t>23.02.01 Организация перевозок и управление на транспорте (по видам)</t>
  </si>
  <si>
    <t>96</t>
  </si>
  <si>
    <t>29.01.29 Мастер столярного и мебельного производства</t>
  </si>
  <si>
    <t>35.02.05 Агрономия</t>
  </si>
  <si>
    <t>09.02.06 Сетевое и системное администрирование</t>
  </si>
  <si>
    <t>23.01.06 Машинист дорожных и строительных машин</t>
  </si>
  <si>
    <t>35.02.09 Ихтиология и рыбоводство</t>
  </si>
  <si>
    <t>36.02.01 Ветеринария</t>
  </si>
  <si>
    <t>13.02.07 Электроснабжение (по отраслям)</t>
  </si>
  <si>
    <t>35.02.06 Технология производства и переработки сельскохозяйственной продукции</t>
  </si>
  <si>
    <t>42.02.01 Реклама</t>
  </si>
  <si>
    <t>10.02.05 Обеспечение информационной безопасности автоматизированных систем</t>
  </si>
  <si>
    <t>23.01.09 Помощник машиниста (по видам подвижного состава железнодорожного транспорта)</t>
  </si>
  <si>
    <t>35.01.20 Пчеловод</t>
  </si>
  <si>
    <t>53.02.02 Музыкальное искусство эстрады (по видам)</t>
  </si>
  <si>
    <t>08.01.26 Мастер по ремонту и обслуживанию инженерных систем жилищно-коммунального хозяйства</t>
  </si>
  <si>
    <t>08.02.11 Управление, эксплуатация и обслуживание многоквартирного дома</t>
  </si>
  <si>
    <t>11.02.12 Почтовая связь</t>
  </si>
  <si>
    <t>35.02.01 Лесное и лесопарковое хозяйство</t>
  </si>
  <si>
    <t>38.02.01 Экономика и бухгалтерский учет (по отраслям)</t>
  </si>
  <si>
    <t>175</t>
  </si>
  <si>
    <t>54.01.20 Графический дизайнер</t>
  </si>
  <si>
    <t>79</t>
  </si>
  <si>
    <t>08.02.03 Производство неметаллических строительных изделий и конструкций</t>
  </si>
  <si>
    <t>09.02.01 Компьютерные системы и комплексы</t>
  </si>
  <si>
    <t>106</t>
  </si>
  <si>
    <t>19.02.08 Технология мяса и мясных продуктов</t>
  </si>
  <si>
    <t>25.02.08 Эксплуатация беспилотных авиационных систем</t>
  </si>
  <si>
    <t>38.02.02 Страховое дело (по отраслям)</t>
  </si>
  <si>
    <t>18.02.05 Производство тугоплавких неметаллических и силикатных материалов и изделий</t>
  </si>
  <si>
    <t>38.02.04 Коммерция (по отраслям)</t>
  </si>
  <si>
    <t>241</t>
  </si>
  <si>
    <t>51.02.02 Социально-культурная деятельность (по видам)</t>
  </si>
  <si>
    <t>54.02.05 Живопись (по видам)</t>
  </si>
  <si>
    <t>08.02.01 Строительство и эксплуатация зданий и сооружений</t>
  </si>
  <si>
    <t>08.02.08 Монтаж и эксплуатация оборудования и систем газоснабжения</t>
  </si>
  <si>
    <t>19.02.07 Технология молока и молочных продуктов</t>
  </si>
  <si>
    <t>35.02.12 Садово-парковое и ландшафтное строительство</t>
  </si>
  <si>
    <t>44.02.03 Педагогика дополнительного образования</t>
  </si>
  <si>
    <t>53.02.04 Вокальное искусство</t>
  </si>
  <si>
    <t>38.02.03 Операционная деятельность в логистике</t>
  </si>
  <si>
    <t>38.02.07 Банковское дело</t>
  </si>
  <si>
    <t>102</t>
  </si>
  <si>
    <t>Из них</t>
  </si>
  <si>
    <t>находятся под риском нетрудоустройства в соответствии с договором о целевом обучении (расторжения договора) по причинам:</t>
  </si>
  <si>
    <t>Код и наименование профессии, специальности</t>
  </si>
  <si>
    <t>Наименование работодателя, заключившего договор о целевом обучении</t>
  </si>
  <si>
    <t>ИНН работодателя, заключившего договор о целевом обучении</t>
  </si>
  <si>
    <t>КПП работодателя, заключившего договор о целевом обучении</t>
  </si>
  <si>
    <t>Численность выпускников по указанной специальности, заключивших с работодателем договор о целевом обучении</t>
  </si>
  <si>
    <t>Трудоустроены</t>
  </si>
  <si>
    <t>Будут трудоустроены</t>
  </si>
  <si>
    <t>призыв в армию</t>
  </si>
  <si>
    <t>недобросоветный работодатель (отказ работодателя от трудоустройства и выполнения условий договора)</t>
  </si>
  <si>
    <t>отказ выпускника от трудоустройства в связи с низким уровнем заработной платы</t>
  </si>
  <si>
    <t>отказ выпускника от трудоустройства в связи с переездом</t>
  </si>
  <si>
    <t>иные причины</t>
  </si>
  <si>
    <t>Меры, принятые для трудоустройства выпускников, находящихся под риском (с указанием причин, если есть выпускники в графе "иные причины")</t>
  </si>
  <si>
    <t xml:space="preserve">Код и наименование профессии, специальности </t>
  </si>
  <si>
    <t>ПРОВЕРКА ОШИБОК</t>
  </si>
  <si>
    <t>Наименование ОО</t>
  </si>
  <si>
    <t>ФИО контактного лица</t>
  </si>
  <si>
    <t>E-mail контактного лица</t>
  </si>
  <si>
    <t>Телефон контактного лица</t>
  </si>
  <si>
    <t>ПРОВЕРКА ОШИБОК ПО СТОЛБЦУ №3</t>
  </si>
  <si>
    <t>3.1</t>
  </si>
  <si>
    <t>3.2</t>
  </si>
  <si>
    <t>Переехали (планируют переезд) за пределы РФ</t>
  </si>
  <si>
    <t xml:space="preserve">из них (из 3): 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</si>
  <si>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4.1</t>
  </si>
  <si>
    <t>4.2</t>
  </si>
  <si>
    <t>из них (из 4): будут трудоустроины по полученной профессии, специальности</t>
  </si>
  <si>
    <t xml:space="preserve">из них (из 4) продолжат обучение
</t>
  </si>
  <si>
    <t xml:space="preserve">из них (из 4): будут проходить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</si>
  <si>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4.3</t>
  </si>
  <si>
    <t>Зарегистрированы (планируют регистрацию) в качестве индивидуального предпринимателя или оформили (планируют оформить) самозанятость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</si>
  <si>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</si>
  <si>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</si>
  <si>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находится) в отпуске по уходу за ребенком</t>
  </si>
  <si>
    <t>Ухаживают за больными родственниками</t>
  </si>
  <si>
    <t>Тяжелое состояние здоровья не позволяющее трудоустройство</t>
  </si>
  <si>
    <t>Зарегистрированы в центрах занятости в качестве безработных (получают пособие по безработице)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</si>
  <si>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</si>
  <si>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Отсутствует спрос на специалистов в регионе, находятся в поиске работы</t>
  </si>
  <si>
    <t>Неформальная занятость</t>
  </si>
  <si>
    <t>3.3</t>
  </si>
  <si>
    <t>Факт трудоустройства (по состоянию на 01.10.2024)</t>
  </si>
  <si>
    <t>Прогноз трудоустройства (на ближайшую перспективу-порядка 3-х месяцев)</t>
  </si>
  <si>
    <t>Иные формы занятости</t>
  </si>
  <si>
    <t>иное</t>
  </si>
  <si>
    <t>Зоны риска</t>
  </si>
  <si>
    <t>ПРОВЕРКА ОШИБОК ПО СТОЛБЦУ №4</t>
  </si>
  <si>
    <r>
      <t xml:space="preserve">Ожидаемый выпуск 2024 </t>
    </r>
    <r>
      <rPr>
        <b/>
        <sz val="11"/>
        <color theme="1"/>
        <rFont val="Calibri"/>
        <family val="2"/>
        <charset val="204"/>
      </rPr>
      <t>(данные мониторинга СПО-1)</t>
    </r>
  </si>
  <si>
    <r>
      <t xml:space="preserve">Суммарный выпуск 2024 г. (человек)
</t>
    </r>
    <r>
      <rPr>
        <b/>
        <sz val="11"/>
        <color rgb="FFFF0000"/>
        <rFont val="Calibri"/>
        <family val="2"/>
        <charset val="204"/>
      </rPr>
      <t xml:space="preserve">включая ожидаемый выпуск </t>
    </r>
    <r>
      <rPr>
        <sz val="11"/>
        <color theme="1"/>
        <rFont val="Calibri"/>
        <family val="2"/>
      </rPr>
      <t>вне зависимости от финансовой основы обучения, формы обучения, ведомственной принадлежности организации</t>
    </r>
  </si>
  <si>
    <t>Трудоустроены (в соответствии с трудовым законодательством, законодательством  об обязательном пенсионном страховании)</t>
  </si>
  <si>
    <t>Будут трудоустроены (в соответствии с трудовым законодательством, законодательством об обязательном пенсионным страхованием)</t>
  </si>
  <si>
    <t>ГБПОУ ПО "Никольский технологический колледж им. А.Д. Оболенского"</t>
  </si>
  <si>
    <t>Бутусова Наталья Сергеевна</t>
  </si>
  <si>
    <t>nikolsk-ntk@mail.ru</t>
  </si>
  <si>
    <t>8(84165)43472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</si>
</sst>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1"/>
      <color theme="5" tint="-0.499984740745262"/>
      <name val="Calibri"/>
      <family val="2"/>
      <charset val="204"/>
    </font>
    <font>
      <b/>
      <sz val="11"/>
      <color theme="5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2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1C1C1C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u/>
      <sz val="11"/>
      <color theme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 tint="-0.34998626667073579"/>
      </left>
      <right style="thin">
        <color rgb="FFA6A6A6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" fillId="2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0" borderId="2" xfId="0" applyFont="1" applyBorder="1"/>
    <xf numFmtId="49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49" fontId="7" fillId="9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7" fillId="11" borderId="12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10" borderId="1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0" fillId="14" borderId="1" xfId="0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49" fontId="1" fillId="12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4" fillId="0" borderId="2" xfId="3" applyBorder="1"/>
  </cellXfs>
  <cellStyles count="4">
    <cellStyle name="Гиперссылка" xfId="3" builtinId="8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kolsk-ntk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5" x14ac:dyDescent="0.25"/>
  <cols>
    <col min="1" max="1" width="28.5703125" customWidth="1"/>
    <col min="2" max="2" width="139.42578125" customWidth="1"/>
  </cols>
  <sheetData>
    <row r="1" spans="1:2" ht="15.75" x14ac:dyDescent="0.25">
      <c r="A1" s="12" t="s">
        <v>223</v>
      </c>
      <c r="B1" s="12" t="s">
        <v>259</v>
      </c>
    </row>
    <row r="2" spans="1:2" ht="15.75" x14ac:dyDescent="0.25">
      <c r="A2" s="12" t="s">
        <v>224</v>
      </c>
      <c r="B2" s="12" t="s">
        <v>260</v>
      </c>
    </row>
    <row r="3" spans="1:2" ht="15.75" x14ac:dyDescent="0.25">
      <c r="A3" s="12" t="s">
        <v>225</v>
      </c>
      <c r="B3" s="97" t="s">
        <v>261</v>
      </c>
    </row>
    <row r="4" spans="1:2" ht="15.75" x14ac:dyDescent="0.25">
      <c r="A4" s="12" t="s">
        <v>226</v>
      </c>
      <c r="B4" s="12" t="s">
        <v>262</v>
      </c>
    </row>
  </sheetData>
  <hyperlinks>
    <hyperlink ref="B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="70" zoomScaleNormal="70" workbookViewId="0">
      <selection activeCell="H15" sqref="H15"/>
    </sheetView>
  </sheetViews>
  <sheetFormatPr defaultRowHeight="15" x14ac:dyDescent="0.25"/>
  <cols>
    <col min="1" max="1" width="31.28515625" style="25" customWidth="1"/>
    <col min="2" max="2" width="14.85546875" customWidth="1"/>
    <col min="3" max="3" width="14.5703125" customWidth="1"/>
    <col min="4" max="4" width="16" customWidth="1"/>
    <col min="5" max="5" width="15.5703125" customWidth="1"/>
    <col min="6" max="6" width="14.7109375" customWidth="1"/>
    <col min="7" max="7" width="13" customWidth="1"/>
    <col min="8" max="8" width="14.140625" customWidth="1"/>
    <col min="9" max="9" width="15.28515625" customWidth="1"/>
    <col min="10" max="10" width="11.5703125" customWidth="1"/>
    <col min="11" max="11" width="12.42578125" customWidth="1"/>
    <col min="12" max="12" width="13.7109375" customWidth="1"/>
    <col min="13" max="13" width="12.85546875" customWidth="1"/>
    <col min="14" max="14" width="13.42578125" customWidth="1"/>
    <col min="15" max="15" width="10.85546875" customWidth="1"/>
    <col min="16" max="16" width="10.42578125" customWidth="1"/>
    <col min="17" max="17" width="8.140625" customWidth="1"/>
    <col min="18" max="18" width="8.5703125" customWidth="1"/>
    <col min="19" max="19" width="11.85546875" customWidth="1"/>
    <col min="20" max="20" width="8.85546875" customWidth="1"/>
    <col min="21" max="21" width="14.140625" customWidth="1"/>
    <col min="22" max="22" width="14" style="26" customWidth="1"/>
    <col min="23" max="23" width="14.85546875" style="26" customWidth="1"/>
    <col min="24" max="24" width="13.140625" style="26" customWidth="1"/>
    <col min="25" max="25" width="16.42578125" customWidth="1"/>
    <col min="26" max="26" width="13.42578125" style="6" customWidth="1"/>
    <col min="27" max="27" width="14.140625" style="6" customWidth="1"/>
  </cols>
  <sheetData>
    <row r="1" spans="1:27" x14ac:dyDescent="0.25">
      <c r="A1" s="80" t="s">
        <v>0</v>
      </c>
      <c r="B1" s="80"/>
      <c r="C1" s="80"/>
      <c r="D1" s="80"/>
      <c r="E1" s="80"/>
      <c r="F1" s="80"/>
      <c r="G1" s="80"/>
      <c r="H1" s="80"/>
      <c r="I1" s="81"/>
      <c r="J1" s="81"/>
      <c r="K1" s="81"/>
      <c r="L1" s="81"/>
      <c r="M1" s="81"/>
      <c r="N1" s="81"/>
      <c r="O1" s="81"/>
      <c r="P1" s="80"/>
      <c r="Q1" s="80"/>
      <c r="R1" s="80"/>
      <c r="S1" s="80"/>
      <c r="T1" s="80"/>
      <c r="U1" s="80"/>
      <c r="V1" s="80"/>
      <c r="W1" s="80"/>
      <c r="X1" s="54"/>
      <c r="Y1" s="78" t="s">
        <v>227</v>
      </c>
      <c r="Z1" s="76" t="s">
        <v>227</v>
      </c>
      <c r="AA1" s="77" t="s">
        <v>254</v>
      </c>
    </row>
    <row r="2" spans="1:27" ht="27" customHeight="1" x14ac:dyDescent="0.25">
      <c r="A2" s="82"/>
      <c r="B2" s="83"/>
      <c r="C2" s="84"/>
      <c r="D2" s="85" t="s">
        <v>249</v>
      </c>
      <c r="E2" s="86"/>
      <c r="F2" s="86"/>
      <c r="G2" s="86"/>
      <c r="H2" s="87"/>
      <c r="I2" s="88" t="s">
        <v>250</v>
      </c>
      <c r="J2" s="86"/>
      <c r="K2" s="86"/>
      <c r="L2" s="87"/>
      <c r="M2" s="88" t="s">
        <v>251</v>
      </c>
      <c r="N2" s="86"/>
      <c r="O2" s="86"/>
      <c r="P2" s="87"/>
      <c r="Q2" s="88" t="s">
        <v>252</v>
      </c>
      <c r="R2" s="86"/>
      <c r="S2" s="86"/>
      <c r="T2" s="87"/>
      <c r="U2" s="73" t="s">
        <v>253</v>
      </c>
      <c r="V2" s="74"/>
      <c r="W2" s="74"/>
      <c r="X2" s="75"/>
      <c r="Y2" s="78"/>
      <c r="Z2" s="76"/>
      <c r="AA2" s="77"/>
    </row>
    <row r="3" spans="1:27" s="6" customFormat="1" ht="260.25" customHeight="1" x14ac:dyDescent="0.25">
      <c r="A3" s="52" t="s">
        <v>1</v>
      </c>
      <c r="B3" s="55" t="s">
        <v>255</v>
      </c>
      <c r="C3" s="53" t="s">
        <v>3</v>
      </c>
      <c r="D3" s="60" t="s">
        <v>256</v>
      </c>
      <c r="E3" s="21" t="s">
        <v>257</v>
      </c>
      <c r="F3" s="59" t="s">
        <v>4</v>
      </c>
      <c r="G3" s="59" t="s">
        <v>5</v>
      </c>
      <c r="H3" s="59" t="s">
        <v>231</v>
      </c>
      <c r="I3" s="70" t="s">
        <v>258</v>
      </c>
      <c r="J3" s="59" t="s">
        <v>234</v>
      </c>
      <c r="K3" s="59" t="s">
        <v>235</v>
      </c>
      <c r="L3" s="59" t="s">
        <v>236</v>
      </c>
      <c r="M3" s="59" t="s">
        <v>238</v>
      </c>
      <c r="N3" s="59" t="s">
        <v>239</v>
      </c>
      <c r="O3" s="59" t="s">
        <v>240</v>
      </c>
      <c r="P3" s="59" t="s">
        <v>241</v>
      </c>
      <c r="Q3" s="59" t="s">
        <v>6</v>
      </c>
      <c r="R3" s="59" t="s">
        <v>242</v>
      </c>
      <c r="S3" s="59" t="s">
        <v>230</v>
      </c>
      <c r="T3" s="59" t="s">
        <v>243</v>
      </c>
      <c r="U3" s="59" t="s">
        <v>244</v>
      </c>
      <c r="V3" s="65" t="s">
        <v>245</v>
      </c>
      <c r="W3" s="65" t="s">
        <v>246</v>
      </c>
      <c r="X3" s="65" t="s">
        <v>247</v>
      </c>
      <c r="Y3" s="79"/>
      <c r="Z3" s="76"/>
      <c r="AA3" s="77"/>
    </row>
    <row r="4" spans="1:27" s="4" customFormat="1" x14ac:dyDescent="0.25">
      <c r="A4" s="51" t="s">
        <v>7</v>
      </c>
      <c r="B4" s="56" t="s">
        <v>8</v>
      </c>
      <c r="C4" s="9" t="s">
        <v>9</v>
      </c>
      <c r="D4" s="61" t="s">
        <v>10</v>
      </c>
      <c r="E4" s="68" t="s">
        <v>11</v>
      </c>
      <c r="F4" s="66" t="s">
        <v>228</v>
      </c>
      <c r="G4" s="66" t="s">
        <v>229</v>
      </c>
      <c r="H4" s="66" t="s">
        <v>248</v>
      </c>
      <c r="I4" s="71" t="s">
        <v>12</v>
      </c>
      <c r="J4" s="66" t="s">
        <v>232</v>
      </c>
      <c r="K4" s="66" t="s">
        <v>233</v>
      </c>
      <c r="L4" s="66" t="s">
        <v>237</v>
      </c>
      <c r="M4" s="66" t="s">
        <v>13</v>
      </c>
      <c r="N4" s="66" t="s">
        <v>14</v>
      </c>
      <c r="O4" s="66" t="s">
        <v>15</v>
      </c>
      <c r="P4" s="66" t="s">
        <v>16</v>
      </c>
      <c r="Q4" s="66" t="s">
        <v>17</v>
      </c>
      <c r="R4" s="66" t="s">
        <v>18</v>
      </c>
      <c r="S4" s="66" t="s">
        <v>19</v>
      </c>
      <c r="T4" s="66" t="s">
        <v>20</v>
      </c>
      <c r="U4" s="66" t="s">
        <v>21</v>
      </c>
      <c r="V4" s="66" t="s">
        <v>22</v>
      </c>
      <c r="W4" s="66" t="s">
        <v>23</v>
      </c>
      <c r="X4" s="66" t="s">
        <v>24</v>
      </c>
      <c r="Y4" s="79"/>
      <c r="Z4" s="76"/>
      <c r="AA4" s="77"/>
    </row>
    <row r="5" spans="1:27" ht="38.25" customHeight="1" x14ac:dyDescent="0.25">
      <c r="A5" s="23" t="s">
        <v>115</v>
      </c>
      <c r="B5" s="57">
        <v>16</v>
      </c>
      <c r="C5" s="20">
        <v>0</v>
      </c>
      <c r="D5" s="62">
        <v>16</v>
      </c>
      <c r="E5" s="69">
        <v>3</v>
      </c>
      <c r="F5" s="58">
        <v>0</v>
      </c>
      <c r="G5" s="59">
        <v>1</v>
      </c>
      <c r="H5" s="59">
        <v>0</v>
      </c>
      <c r="I5" s="72">
        <v>0</v>
      </c>
      <c r="J5" s="59">
        <v>0</v>
      </c>
      <c r="K5" s="59">
        <v>0</v>
      </c>
      <c r="L5" s="59">
        <v>0</v>
      </c>
      <c r="M5" s="59">
        <v>0</v>
      </c>
      <c r="N5" s="59">
        <v>5</v>
      </c>
      <c r="O5" s="59">
        <v>3</v>
      </c>
      <c r="P5" s="59">
        <v>2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65">
        <v>0</v>
      </c>
      <c r="W5" s="67">
        <v>0</v>
      </c>
      <c r="X5" s="67">
        <v>3</v>
      </c>
      <c r="Y5" s="64" t="str" cm="1">
        <f t="array" ref="Y5">IF(D5=SUM(E5+I5+M5:X5),"Ошибок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5" s="10" t="str">
        <f>IF(E5=SUM(F5:H5),"Ошибок нет","Внимание! Сумма столбцов с 3.1по 3.3 должна быть равна столбцу №3")</f>
        <v>Внимание! Сумма столбцов с 3.1по 3.3 должна быть равна столбцу №3</v>
      </c>
      <c r="AA5" s="11" t="str">
        <f>IF(I5=SUM(J5:L5),"Ошибок нет","Внимание! Сумма столбцов 4.1, 4.2, 4.3  должна быть равна столбцу №4")</f>
        <v>Ошибок нет</v>
      </c>
    </row>
    <row r="6" spans="1:27" ht="38.25" customHeight="1" x14ac:dyDescent="0.25">
      <c r="A6" s="23" t="s">
        <v>133</v>
      </c>
      <c r="B6" s="57">
        <v>17</v>
      </c>
      <c r="C6" s="20">
        <v>0</v>
      </c>
      <c r="D6" s="62">
        <v>17</v>
      </c>
      <c r="E6" s="69">
        <v>3</v>
      </c>
      <c r="F6" s="58">
        <v>1</v>
      </c>
      <c r="G6" s="59">
        <v>0</v>
      </c>
      <c r="H6" s="59">
        <v>1</v>
      </c>
      <c r="I6" s="72">
        <v>0</v>
      </c>
      <c r="J6" s="59">
        <v>0</v>
      </c>
      <c r="K6" s="59">
        <v>0</v>
      </c>
      <c r="L6" s="59">
        <v>0</v>
      </c>
      <c r="M6" s="59">
        <v>0</v>
      </c>
      <c r="N6" s="59">
        <v>4</v>
      </c>
      <c r="O6" s="59">
        <v>9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65">
        <v>0</v>
      </c>
      <c r="W6" s="67">
        <v>0</v>
      </c>
      <c r="X6" s="67">
        <v>1</v>
      </c>
      <c r="Y6" s="64" t="str" cm="1">
        <f t="array" ref="Y6">IF(D6=SUM(E6+I6+M6:X6),"Ошибок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6" s="10" t="str">
        <f t="shared" ref="Z6:Z10" si="0">IF(E6=SUM(F6:H6),"Ошибок нет","Внимание! Сумма столбцов с 3.1по 3.3 должна быть равна столбцу №3")</f>
        <v>Внимание! Сумма столбцов с 3.1по 3.3 должна быть равна столбцу №3</v>
      </c>
      <c r="AA6" s="11" t="str">
        <f t="shared" ref="AA6:AA10" si="1">IF(I6=SUM(J6:L6),"Ошибок нет","Внимание! Сумма столбцов 4.1, 4.2, 4.3  должна быть равна столбцу №4")</f>
        <v>Ошибок нет</v>
      </c>
    </row>
    <row r="7" spans="1:27" x14ac:dyDescent="0.25">
      <c r="A7" s="23" t="s">
        <v>96</v>
      </c>
      <c r="B7" s="57">
        <v>16</v>
      </c>
      <c r="C7" s="20">
        <v>0</v>
      </c>
      <c r="D7" s="62">
        <v>16</v>
      </c>
      <c r="E7" s="69">
        <v>2</v>
      </c>
      <c r="F7" s="58">
        <v>1</v>
      </c>
      <c r="G7" s="59">
        <v>1</v>
      </c>
      <c r="H7" s="59">
        <v>0</v>
      </c>
      <c r="I7" s="72">
        <v>1</v>
      </c>
      <c r="J7" s="59">
        <v>1</v>
      </c>
      <c r="K7" s="59">
        <v>0</v>
      </c>
      <c r="L7" s="59">
        <v>0</v>
      </c>
      <c r="M7" s="59">
        <v>0</v>
      </c>
      <c r="N7" s="59">
        <v>5</v>
      </c>
      <c r="O7" s="59">
        <v>5</v>
      </c>
      <c r="P7" s="59">
        <v>0</v>
      </c>
      <c r="Q7" s="59">
        <v>0</v>
      </c>
      <c r="R7" s="59">
        <v>0</v>
      </c>
      <c r="S7" s="59">
        <v>0</v>
      </c>
      <c r="T7" s="59">
        <v>1</v>
      </c>
      <c r="U7" s="59">
        <v>1</v>
      </c>
      <c r="V7" s="65">
        <v>0</v>
      </c>
      <c r="W7" s="67">
        <v>0</v>
      </c>
      <c r="X7" s="67">
        <v>1</v>
      </c>
      <c r="Y7" s="64" t="str" cm="1">
        <f t="array" ref="Y7">IF(D7=SUM(E7+I7+M7:X7),"Ошибок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7" s="10" t="str">
        <f t="shared" si="0"/>
        <v>Ошибок нет</v>
      </c>
      <c r="AA7" s="11" t="str">
        <f t="shared" si="1"/>
        <v>Ошибок нет</v>
      </c>
    </row>
    <row r="8" spans="1:27" ht="45" x14ac:dyDescent="0.25">
      <c r="A8" s="23" t="s">
        <v>186</v>
      </c>
      <c r="B8" s="57">
        <v>17</v>
      </c>
      <c r="C8" s="20">
        <v>0</v>
      </c>
      <c r="D8" s="62">
        <v>17</v>
      </c>
      <c r="E8" s="69">
        <v>11</v>
      </c>
      <c r="F8" s="58">
        <v>2</v>
      </c>
      <c r="G8" s="59">
        <v>0</v>
      </c>
      <c r="H8" s="59">
        <v>1</v>
      </c>
      <c r="I8" s="72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1</v>
      </c>
      <c r="Q8" s="59">
        <v>0</v>
      </c>
      <c r="R8" s="59">
        <v>3</v>
      </c>
      <c r="S8" s="59">
        <v>0</v>
      </c>
      <c r="T8" s="59">
        <v>0</v>
      </c>
      <c r="U8" s="59">
        <v>0</v>
      </c>
      <c r="V8" s="65">
        <v>0</v>
      </c>
      <c r="W8" s="67">
        <v>0</v>
      </c>
      <c r="X8" s="67">
        <v>2</v>
      </c>
      <c r="Y8" s="64" t="str" cm="1">
        <f t="array" ref="Y8">IF(D8=SUM(E8+I8+M8:X8),"Ошибок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8" s="10" t="str">
        <f t="shared" si="0"/>
        <v>Внимание! Сумма столбцов с 3.1по 3.3 должна быть равна столбцу №3</v>
      </c>
      <c r="AA8" s="11" t="str">
        <f t="shared" si="1"/>
        <v>Ошибок нет</v>
      </c>
    </row>
    <row r="9" spans="1:27" ht="49.5" customHeight="1" x14ac:dyDescent="0.25">
      <c r="A9" s="23" t="s">
        <v>192</v>
      </c>
      <c r="B9" s="57">
        <v>17</v>
      </c>
      <c r="C9" s="20">
        <v>0</v>
      </c>
      <c r="D9" s="62">
        <v>17</v>
      </c>
      <c r="E9" s="69">
        <v>8</v>
      </c>
      <c r="F9" s="58">
        <v>3</v>
      </c>
      <c r="G9" s="59">
        <v>0</v>
      </c>
      <c r="H9" s="59">
        <v>1</v>
      </c>
      <c r="I9" s="72">
        <v>1</v>
      </c>
      <c r="J9" s="59">
        <v>1</v>
      </c>
      <c r="K9" s="59">
        <v>0</v>
      </c>
      <c r="L9" s="59">
        <v>0</v>
      </c>
      <c r="M9" s="59">
        <v>1</v>
      </c>
      <c r="N9" s="59">
        <v>0</v>
      </c>
      <c r="O9" s="59">
        <v>0</v>
      </c>
      <c r="P9" s="59">
        <v>1</v>
      </c>
      <c r="Q9" s="59">
        <v>0</v>
      </c>
      <c r="R9" s="59">
        <v>0</v>
      </c>
      <c r="S9" s="59">
        <v>0</v>
      </c>
      <c r="T9" s="59">
        <v>1</v>
      </c>
      <c r="U9" s="59">
        <v>0</v>
      </c>
      <c r="V9" s="65">
        <v>0</v>
      </c>
      <c r="W9" s="67">
        <v>0</v>
      </c>
      <c r="X9" s="67">
        <v>4</v>
      </c>
      <c r="Y9" s="64" t="str" cm="1">
        <f t="array" ref="Y9">IF(D9=SUM(E9+I9+M9:X9),"Ошибок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9" s="10" t="str">
        <f t="shared" si="0"/>
        <v>Внимание! Сумма столбцов с 3.1по 3.3 должна быть равна столбцу №3</v>
      </c>
      <c r="AA9" s="11" t="str">
        <f t="shared" si="1"/>
        <v>Ошибок нет</v>
      </c>
    </row>
    <row r="10" spans="1:27" x14ac:dyDescent="0.25">
      <c r="A10" s="23"/>
      <c r="B10" s="57"/>
      <c r="C10" s="20"/>
      <c r="D10" s="63"/>
      <c r="E10" s="21"/>
      <c r="F10" s="59"/>
      <c r="G10" s="59"/>
      <c r="H10" s="59"/>
      <c r="I10" s="70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65"/>
      <c r="W10" s="67"/>
      <c r="X10" s="67"/>
      <c r="Y10" s="64" t="str" cm="1">
        <f t="array" ref="Y10">IF(D10=SUM(E10+I10+M10:X10),"Ошибок нет","Внимание! Сумма столбцов 3, 4 с 5 по 16 должна быть равна столбцу №2")</f>
        <v>Ошибок нет</v>
      </c>
      <c r="Z10" s="10" t="str">
        <f t="shared" si="0"/>
        <v>Ошибок нет</v>
      </c>
      <c r="AA10" s="11" t="str">
        <f t="shared" si="1"/>
        <v>Ошибок нет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U2:X2"/>
    <mergeCell ref="Z1:Z4"/>
    <mergeCell ref="AA1:AA4"/>
    <mergeCell ref="Y1:Y4"/>
    <mergeCell ref="A1:W1"/>
    <mergeCell ref="A2:C2"/>
    <mergeCell ref="D2:H2"/>
    <mergeCell ref="I2:L2"/>
    <mergeCell ref="M2:P2"/>
    <mergeCell ref="Q2:T2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Справочники!$A$2:$A$123</xm:f>
          </x14:formula1>
          <xm:sqref>A5:A10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5" sqref="A5:M32"/>
    </sheetView>
  </sheetViews>
  <sheetFormatPr defaultRowHeight="15" x14ac:dyDescent="0.25"/>
  <cols>
    <col min="1" max="1" width="20.7109375" style="45" customWidth="1"/>
    <col min="2" max="2" width="18.85546875" style="50" customWidth="1"/>
    <col min="3" max="3" width="15.42578125" style="30" customWidth="1"/>
    <col min="4" max="4" width="15.28515625" style="30" customWidth="1"/>
    <col min="5" max="5" width="24.42578125" style="30" customWidth="1"/>
    <col min="6" max="6" width="15" style="30" customWidth="1"/>
    <col min="7" max="7" width="15.7109375" style="30" customWidth="1"/>
    <col min="8" max="8" width="14" style="40" customWidth="1"/>
    <col min="9" max="9" width="25" style="40" customWidth="1"/>
    <col min="10" max="12" width="14" style="40" customWidth="1"/>
    <col min="13" max="13" width="34.140625" style="30" customWidth="1"/>
    <col min="14" max="14" width="61.85546875" style="41" bestFit="1" customWidth="1"/>
    <col min="15" max="16384" width="9.140625" style="30"/>
  </cols>
  <sheetData>
    <row r="1" spans="1:14" x14ac:dyDescent="0.25">
      <c r="A1" s="89" t="s">
        <v>0</v>
      </c>
      <c r="B1" s="89"/>
      <c r="C1" s="89"/>
      <c r="D1" s="89"/>
      <c r="E1" s="89"/>
      <c r="F1" s="90" t="s">
        <v>206</v>
      </c>
      <c r="G1" s="91"/>
      <c r="H1" s="91"/>
      <c r="I1" s="91"/>
      <c r="J1" s="91"/>
      <c r="K1" s="91"/>
      <c r="L1" s="92"/>
      <c r="M1" s="27" t="s">
        <v>0</v>
      </c>
      <c r="N1" s="96" t="s">
        <v>222</v>
      </c>
    </row>
    <row r="2" spans="1:14" ht="44.25" customHeight="1" x14ac:dyDescent="0.25">
      <c r="A2" s="89" t="s">
        <v>0</v>
      </c>
      <c r="B2" s="89"/>
      <c r="C2" s="89"/>
      <c r="D2" s="89"/>
      <c r="E2" s="89"/>
      <c r="F2" s="89"/>
      <c r="G2" s="89"/>
      <c r="H2" s="93" t="s">
        <v>207</v>
      </c>
      <c r="I2" s="94"/>
      <c r="J2" s="94"/>
      <c r="K2" s="94"/>
      <c r="L2" s="95"/>
      <c r="M2" s="27" t="s">
        <v>0</v>
      </c>
      <c r="N2" s="96"/>
    </row>
    <row r="3" spans="1:14" ht="54.75" customHeight="1" x14ac:dyDescent="0.25">
      <c r="A3" s="42" t="s">
        <v>208</v>
      </c>
      <c r="B3" s="42" t="s">
        <v>209</v>
      </c>
      <c r="C3" s="28" t="s">
        <v>210</v>
      </c>
      <c r="D3" s="28" t="s">
        <v>211</v>
      </c>
      <c r="E3" s="28" t="s">
        <v>212</v>
      </c>
      <c r="F3" s="28" t="s">
        <v>213</v>
      </c>
      <c r="G3" s="28" t="s">
        <v>214</v>
      </c>
      <c r="H3" s="29" t="s">
        <v>215</v>
      </c>
      <c r="I3" s="29" t="s">
        <v>216</v>
      </c>
      <c r="J3" s="29" t="s">
        <v>217</v>
      </c>
      <c r="K3" s="29" t="s">
        <v>218</v>
      </c>
      <c r="L3" s="29" t="s">
        <v>219</v>
      </c>
      <c r="M3" s="27" t="s">
        <v>220</v>
      </c>
      <c r="N3" s="96"/>
    </row>
    <row r="4" spans="1:14" x14ac:dyDescent="0.25">
      <c r="A4" s="42" t="s">
        <v>7</v>
      </c>
      <c r="B4" s="42" t="s">
        <v>10</v>
      </c>
      <c r="C4" s="28" t="s">
        <v>11</v>
      </c>
      <c r="D4" s="28" t="s">
        <v>12</v>
      </c>
      <c r="E4" s="28" t="s">
        <v>13</v>
      </c>
      <c r="F4" s="28" t="s">
        <v>14</v>
      </c>
      <c r="G4" s="28" t="s">
        <v>15</v>
      </c>
      <c r="H4" s="29" t="s">
        <v>16</v>
      </c>
      <c r="I4" s="29" t="s">
        <v>17</v>
      </c>
      <c r="J4" s="29" t="s">
        <v>18</v>
      </c>
      <c r="K4" s="29" t="s">
        <v>19</v>
      </c>
      <c r="L4" s="29" t="s">
        <v>20</v>
      </c>
      <c r="M4" s="27" t="s">
        <v>21</v>
      </c>
      <c r="N4" s="96"/>
    </row>
    <row r="5" spans="1:14" x14ac:dyDescent="0.25">
      <c r="A5" s="43"/>
      <c r="B5" s="46"/>
      <c r="C5" s="13"/>
      <c r="D5" s="13"/>
      <c r="E5" s="14"/>
      <c r="F5" s="14"/>
      <c r="G5" s="14"/>
      <c r="H5" s="36"/>
      <c r="I5" s="37"/>
      <c r="J5" s="37"/>
      <c r="K5" s="37"/>
      <c r="L5" s="37"/>
      <c r="N5" s="34" t="str">
        <f>IF(E5=SUM(F5:L5),"Ошибок нет","Внимание! Сумма столбцов 6...12 должна быть равна столбцу №5")</f>
        <v>Ошибок нет</v>
      </c>
    </row>
    <row r="6" spans="1:14" x14ac:dyDescent="0.25">
      <c r="A6" s="43"/>
      <c r="B6" s="46"/>
      <c r="C6" s="13"/>
      <c r="D6" s="13"/>
      <c r="E6" s="14"/>
      <c r="F6" s="14"/>
      <c r="G6" s="14"/>
      <c r="H6" s="36"/>
      <c r="I6" s="37"/>
      <c r="J6" s="37"/>
      <c r="K6" s="37"/>
      <c r="L6" s="37"/>
      <c r="M6" s="31"/>
      <c r="N6" s="34" t="str">
        <f t="shared" ref="N6:N69" si="0">IF(E6=SUM(F6:L6),"Ошибок нет","Внимание! Сумма столбцов 6...12 должна быть равна столбцу №5")</f>
        <v>Ошибок нет</v>
      </c>
    </row>
    <row r="7" spans="1:14" x14ac:dyDescent="0.25">
      <c r="A7" s="43"/>
      <c r="B7" s="46"/>
      <c r="C7" s="13"/>
      <c r="D7" s="13"/>
      <c r="E7" s="14"/>
      <c r="F7" s="14"/>
      <c r="G7" s="14"/>
      <c r="H7" s="36"/>
      <c r="I7" s="37"/>
      <c r="J7" s="37"/>
      <c r="K7" s="37"/>
      <c r="L7" s="37"/>
      <c r="M7" s="31"/>
      <c r="N7" s="34" t="str">
        <f t="shared" si="0"/>
        <v>Ошибок нет</v>
      </c>
    </row>
    <row r="8" spans="1:14" x14ac:dyDescent="0.25">
      <c r="A8" s="43"/>
      <c r="B8" s="46"/>
      <c r="C8" s="13"/>
      <c r="D8" s="13"/>
      <c r="E8" s="14"/>
      <c r="F8" s="14"/>
      <c r="G8" s="14"/>
      <c r="H8" s="36"/>
      <c r="I8" s="37"/>
      <c r="J8" s="37"/>
      <c r="K8" s="37"/>
      <c r="L8" s="37"/>
      <c r="M8" s="31"/>
      <c r="N8" s="34" t="str">
        <f t="shared" si="0"/>
        <v>Ошибок нет</v>
      </c>
    </row>
    <row r="9" spans="1:14" x14ac:dyDescent="0.25">
      <c r="A9" s="44"/>
      <c r="B9" s="46"/>
      <c r="C9" s="15"/>
      <c r="D9" s="15"/>
      <c r="E9" s="16"/>
      <c r="F9" s="16"/>
      <c r="G9" s="16"/>
      <c r="H9" s="36"/>
      <c r="I9" s="37"/>
      <c r="J9" s="37"/>
      <c r="K9" s="37"/>
      <c r="L9" s="37"/>
      <c r="M9" s="31"/>
      <c r="N9" s="34" t="str">
        <f t="shared" si="0"/>
        <v>Ошибок нет</v>
      </c>
    </row>
    <row r="10" spans="1:14" x14ac:dyDescent="0.25">
      <c r="A10" s="44"/>
      <c r="B10" s="46"/>
      <c r="C10" s="15"/>
      <c r="D10" s="15"/>
      <c r="E10" s="16"/>
      <c r="F10" s="16"/>
      <c r="G10" s="16"/>
      <c r="H10" s="36"/>
      <c r="I10" s="37"/>
      <c r="J10" s="37"/>
      <c r="K10" s="37"/>
      <c r="L10" s="37"/>
      <c r="M10" s="31"/>
      <c r="N10" s="34" t="str">
        <f t="shared" si="0"/>
        <v>Ошибок нет</v>
      </c>
    </row>
    <row r="11" spans="1:14" x14ac:dyDescent="0.25">
      <c r="A11" s="44"/>
      <c r="B11" s="46"/>
      <c r="C11" s="15"/>
      <c r="D11" s="15"/>
      <c r="E11" s="16"/>
      <c r="F11" s="16"/>
      <c r="G11" s="16"/>
      <c r="H11" s="36"/>
      <c r="I11" s="37"/>
      <c r="J11" s="37"/>
      <c r="K11" s="37"/>
      <c r="L11" s="37"/>
      <c r="M11" s="31"/>
      <c r="N11" s="34" t="str">
        <f t="shared" si="0"/>
        <v>Ошибок нет</v>
      </c>
    </row>
    <row r="12" spans="1:14" x14ac:dyDescent="0.25">
      <c r="A12" s="44"/>
      <c r="B12" s="46"/>
      <c r="C12" s="15"/>
      <c r="D12" s="15"/>
      <c r="E12" s="16"/>
      <c r="F12" s="16"/>
      <c r="G12" s="16"/>
      <c r="H12" s="36"/>
      <c r="I12" s="37"/>
      <c r="J12" s="37"/>
      <c r="K12" s="37"/>
      <c r="L12" s="37"/>
      <c r="M12" s="31"/>
      <c r="N12" s="34" t="str">
        <f t="shared" si="0"/>
        <v>Ошибок нет</v>
      </c>
    </row>
    <row r="13" spans="1:14" x14ac:dyDescent="0.25">
      <c r="A13" s="44"/>
      <c r="B13" s="46"/>
      <c r="C13" s="15"/>
      <c r="D13" s="15"/>
      <c r="E13" s="16"/>
      <c r="F13" s="16"/>
      <c r="G13" s="16"/>
      <c r="H13" s="36"/>
      <c r="I13" s="37"/>
      <c r="J13" s="37"/>
      <c r="K13" s="37"/>
      <c r="L13" s="37"/>
      <c r="M13" s="31"/>
      <c r="N13" s="34" t="str">
        <f t="shared" si="0"/>
        <v>Ошибок нет</v>
      </c>
    </row>
    <row r="14" spans="1:14" x14ac:dyDescent="0.25">
      <c r="A14" s="44"/>
      <c r="B14" s="46"/>
      <c r="C14" s="17"/>
      <c r="D14" s="15"/>
      <c r="E14" s="16"/>
      <c r="F14" s="16"/>
      <c r="G14" s="16"/>
      <c r="H14" s="36"/>
      <c r="I14" s="37"/>
      <c r="J14" s="37"/>
      <c r="K14" s="37"/>
      <c r="L14" s="37"/>
      <c r="M14" s="31"/>
      <c r="N14" s="34" t="str">
        <f t="shared" si="0"/>
        <v>Ошибок нет</v>
      </c>
    </row>
    <row r="15" spans="1:14" x14ac:dyDescent="0.25">
      <c r="A15" s="44"/>
      <c r="B15" s="46"/>
      <c r="C15" s="15"/>
      <c r="D15" s="15"/>
      <c r="E15" s="16"/>
      <c r="F15" s="16"/>
      <c r="G15" s="16"/>
      <c r="H15" s="36"/>
      <c r="I15" s="37"/>
      <c r="J15" s="37"/>
      <c r="K15" s="37"/>
      <c r="L15" s="37"/>
      <c r="M15" s="31"/>
      <c r="N15" s="34" t="str">
        <f t="shared" si="0"/>
        <v>Ошибок нет</v>
      </c>
    </row>
    <row r="16" spans="1:14" x14ac:dyDescent="0.25">
      <c r="A16" s="44"/>
      <c r="B16" s="46"/>
      <c r="C16" s="15"/>
      <c r="D16" s="15"/>
      <c r="E16" s="16"/>
      <c r="F16" s="16"/>
      <c r="G16" s="16"/>
      <c r="H16" s="36"/>
      <c r="I16" s="37"/>
      <c r="J16" s="37"/>
      <c r="K16" s="37"/>
      <c r="L16" s="37"/>
      <c r="M16" s="31"/>
      <c r="N16" s="34" t="str">
        <f t="shared" si="0"/>
        <v>Ошибок нет</v>
      </c>
    </row>
    <row r="17" spans="1:14" x14ac:dyDescent="0.25">
      <c r="A17" s="44"/>
      <c r="B17" s="46"/>
      <c r="C17" s="15"/>
      <c r="D17" s="15"/>
      <c r="E17" s="16"/>
      <c r="F17" s="16"/>
      <c r="G17" s="16"/>
      <c r="H17" s="36"/>
      <c r="I17" s="37"/>
      <c r="J17" s="37"/>
      <c r="K17" s="37"/>
      <c r="L17" s="37"/>
      <c r="M17" s="31"/>
      <c r="N17" s="34" t="str">
        <f t="shared" si="0"/>
        <v>Ошибок нет</v>
      </c>
    </row>
    <row r="18" spans="1:14" x14ac:dyDescent="0.25">
      <c r="A18" s="44"/>
      <c r="B18" s="46"/>
      <c r="C18" s="15"/>
      <c r="D18" s="15"/>
      <c r="E18" s="16"/>
      <c r="F18" s="16"/>
      <c r="G18" s="16"/>
      <c r="H18" s="36"/>
      <c r="I18" s="37"/>
      <c r="J18" s="37"/>
      <c r="K18" s="37"/>
      <c r="L18" s="37"/>
      <c r="M18" s="31"/>
      <c r="N18" s="34" t="str">
        <f t="shared" si="0"/>
        <v>Ошибок нет</v>
      </c>
    </row>
    <row r="19" spans="1:14" x14ac:dyDescent="0.25">
      <c r="A19" s="44"/>
      <c r="B19" s="46"/>
      <c r="C19" s="15"/>
      <c r="D19" s="15"/>
      <c r="E19" s="16"/>
      <c r="F19" s="16"/>
      <c r="G19" s="16"/>
      <c r="H19" s="36"/>
      <c r="I19" s="37"/>
      <c r="J19" s="37"/>
      <c r="K19" s="37"/>
      <c r="L19" s="37"/>
      <c r="M19" s="31"/>
      <c r="N19" s="34" t="str">
        <f t="shared" si="0"/>
        <v>Ошибок нет</v>
      </c>
    </row>
    <row r="20" spans="1:14" x14ac:dyDescent="0.25">
      <c r="A20" s="44"/>
      <c r="B20" s="46"/>
      <c r="C20" s="15"/>
      <c r="D20" s="15"/>
      <c r="E20" s="16"/>
      <c r="F20" s="16"/>
      <c r="G20" s="16"/>
      <c r="H20" s="36"/>
      <c r="I20" s="37"/>
      <c r="J20" s="37"/>
      <c r="K20" s="37"/>
      <c r="L20" s="37"/>
      <c r="M20" s="31"/>
      <c r="N20" s="34" t="str">
        <f t="shared" si="0"/>
        <v>Ошибок нет</v>
      </c>
    </row>
    <row r="21" spans="1:14" x14ac:dyDescent="0.25">
      <c r="A21" s="44"/>
      <c r="B21" s="46"/>
      <c r="C21" s="15"/>
      <c r="D21" s="15"/>
      <c r="E21" s="16"/>
      <c r="F21" s="16"/>
      <c r="G21" s="16"/>
      <c r="H21" s="36"/>
      <c r="I21" s="37"/>
      <c r="J21" s="37"/>
      <c r="K21" s="37"/>
      <c r="L21" s="37"/>
      <c r="M21" s="31"/>
      <c r="N21" s="34" t="str">
        <f t="shared" si="0"/>
        <v>Ошибок нет</v>
      </c>
    </row>
    <row r="22" spans="1:14" x14ac:dyDescent="0.25">
      <c r="A22" s="44"/>
      <c r="B22" s="46"/>
      <c r="C22" s="15"/>
      <c r="D22" s="15"/>
      <c r="E22" s="16"/>
      <c r="F22" s="16"/>
      <c r="G22" s="16"/>
      <c r="H22" s="36"/>
      <c r="I22" s="37"/>
      <c r="J22" s="37"/>
      <c r="K22" s="37"/>
      <c r="L22" s="37"/>
      <c r="M22" s="31"/>
      <c r="N22" s="34" t="str">
        <f t="shared" si="0"/>
        <v>Ошибок нет</v>
      </c>
    </row>
    <row r="23" spans="1:14" x14ac:dyDescent="0.25">
      <c r="A23" s="44"/>
      <c r="B23" s="46"/>
      <c r="C23" s="15"/>
      <c r="D23" s="15"/>
      <c r="E23" s="16"/>
      <c r="F23" s="16"/>
      <c r="G23" s="16"/>
      <c r="H23" s="36"/>
      <c r="I23" s="37"/>
      <c r="J23" s="37"/>
      <c r="K23" s="37"/>
      <c r="L23" s="37"/>
      <c r="M23" s="31"/>
      <c r="N23" s="34" t="str">
        <f t="shared" si="0"/>
        <v>Ошибок нет</v>
      </c>
    </row>
    <row r="24" spans="1:14" x14ac:dyDescent="0.25">
      <c r="A24" s="44"/>
      <c r="B24" s="48"/>
      <c r="C24" s="19"/>
      <c r="D24" s="19"/>
      <c r="E24" s="16"/>
      <c r="F24" s="16"/>
      <c r="G24" s="16"/>
      <c r="H24" s="36"/>
      <c r="I24" s="37"/>
      <c r="J24" s="37"/>
      <c r="K24" s="37"/>
      <c r="L24" s="37"/>
      <c r="M24" s="31"/>
      <c r="N24" s="34" t="str">
        <f t="shared" si="0"/>
        <v>Ошибок нет</v>
      </c>
    </row>
    <row r="25" spans="1:14" x14ac:dyDescent="0.25">
      <c r="A25" s="44"/>
      <c r="B25" s="46"/>
      <c r="C25" s="15"/>
      <c r="D25" s="15"/>
      <c r="E25" s="16"/>
      <c r="F25" s="16"/>
      <c r="G25" s="16"/>
      <c r="H25" s="36"/>
      <c r="I25" s="37"/>
      <c r="J25" s="37"/>
      <c r="K25" s="37"/>
      <c r="L25" s="37"/>
      <c r="M25" s="31"/>
      <c r="N25" s="34" t="str">
        <f t="shared" si="0"/>
        <v>Ошибок нет</v>
      </c>
    </row>
    <row r="26" spans="1:14" x14ac:dyDescent="0.25">
      <c r="A26" s="44"/>
      <c r="B26" s="46"/>
      <c r="C26" s="15"/>
      <c r="D26" s="15"/>
      <c r="E26" s="16"/>
      <c r="F26" s="16"/>
      <c r="G26" s="16"/>
      <c r="H26" s="36"/>
      <c r="I26" s="37"/>
      <c r="J26" s="37"/>
      <c r="K26" s="37"/>
      <c r="L26" s="37"/>
      <c r="M26" s="31"/>
      <c r="N26" s="34" t="str">
        <f t="shared" si="0"/>
        <v>Ошибок нет</v>
      </c>
    </row>
    <row r="27" spans="1:14" x14ac:dyDescent="0.25">
      <c r="A27" s="44"/>
      <c r="B27" s="49"/>
      <c r="C27" s="35"/>
      <c r="D27" s="38"/>
      <c r="E27" s="38"/>
      <c r="F27" s="38"/>
      <c r="G27" s="38"/>
      <c r="H27" s="39"/>
      <c r="I27" s="39"/>
      <c r="J27" s="39"/>
      <c r="K27" s="39"/>
      <c r="L27" s="39"/>
      <c r="M27" s="31"/>
      <c r="N27" s="34" t="str">
        <f t="shared" si="0"/>
        <v>Ошибок нет</v>
      </c>
    </row>
    <row r="28" spans="1:14" x14ac:dyDescent="0.25">
      <c r="A28" s="44"/>
      <c r="B28" s="47"/>
      <c r="C28" s="24"/>
      <c r="D28" s="24"/>
      <c r="E28" s="32"/>
      <c r="F28" s="22"/>
      <c r="G28" s="22"/>
      <c r="H28" s="29"/>
      <c r="I28" s="29"/>
      <c r="J28" s="29"/>
      <c r="K28" s="29"/>
      <c r="L28" s="29"/>
      <c r="M28" s="31"/>
      <c r="N28" s="34" t="str">
        <f t="shared" si="0"/>
        <v>Ошибок нет</v>
      </c>
    </row>
    <row r="29" spans="1:14" x14ac:dyDescent="0.25">
      <c r="A29" s="44"/>
      <c r="B29" s="48"/>
      <c r="C29" s="33"/>
      <c r="D29" s="33"/>
      <c r="E29" s="22"/>
      <c r="F29" s="22"/>
      <c r="G29" s="22"/>
      <c r="H29" s="29"/>
      <c r="I29" s="29"/>
      <c r="J29" s="29"/>
      <c r="K29" s="29"/>
      <c r="L29" s="29"/>
      <c r="M29" s="31"/>
      <c r="N29" s="34" t="str">
        <f t="shared" si="0"/>
        <v>Ошибок нет</v>
      </c>
    </row>
    <row r="30" spans="1:14" x14ac:dyDescent="0.25">
      <c r="A30" s="44"/>
      <c r="B30" s="48"/>
      <c r="C30" s="33"/>
      <c r="D30" s="33"/>
      <c r="E30" s="22"/>
      <c r="F30" s="22"/>
      <c r="G30" s="22"/>
      <c r="H30" s="29"/>
      <c r="I30" s="29"/>
      <c r="J30" s="29"/>
      <c r="K30" s="29"/>
      <c r="L30" s="29"/>
      <c r="M30" s="31"/>
      <c r="N30" s="34" t="str">
        <f t="shared" si="0"/>
        <v>Ошибок нет</v>
      </c>
    </row>
    <row r="31" spans="1:14" x14ac:dyDescent="0.25">
      <c r="A31" s="44"/>
      <c r="B31" s="48"/>
      <c r="C31" s="18"/>
      <c r="D31" s="18"/>
      <c r="E31" s="22"/>
      <c r="F31" s="22"/>
      <c r="G31" s="22"/>
      <c r="H31" s="29"/>
      <c r="I31" s="29"/>
      <c r="J31" s="29"/>
      <c r="K31" s="29"/>
      <c r="L31" s="29"/>
      <c r="M31" s="31"/>
      <c r="N31" s="34" t="str">
        <f t="shared" si="0"/>
        <v>Ошибок нет</v>
      </c>
    </row>
    <row r="32" spans="1:14" x14ac:dyDescent="0.25">
      <c r="A32" s="44"/>
      <c r="B32" s="48"/>
      <c r="C32" s="18"/>
      <c r="D32" s="18"/>
      <c r="E32" s="22"/>
      <c r="F32" s="22"/>
      <c r="G32" s="22"/>
      <c r="H32" s="29"/>
      <c r="I32" s="29"/>
      <c r="J32" s="29"/>
      <c r="K32" s="29"/>
      <c r="L32" s="29"/>
      <c r="M32" s="31"/>
      <c r="N32" s="34" t="str">
        <f t="shared" si="0"/>
        <v>Ошибок нет</v>
      </c>
    </row>
    <row r="33" spans="1:14" x14ac:dyDescent="0.25">
      <c r="A33" s="44"/>
      <c r="B33" s="48"/>
      <c r="C33" s="18"/>
      <c r="D33" s="18"/>
      <c r="E33" s="18"/>
      <c r="F33" s="18"/>
      <c r="G33" s="18"/>
      <c r="H33" s="39"/>
      <c r="I33" s="39"/>
      <c r="J33" s="39"/>
      <c r="K33" s="39"/>
      <c r="L33" s="39"/>
      <c r="M33" s="31"/>
      <c r="N33" s="34" t="str">
        <f t="shared" si="0"/>
        <v>Ошибок нет</v>
      </c>
    </row>
    <row r="34" spans="1:14" x14ac:dyDescent="0.25">
      <c r="A34" s="44"/>
      <c r="B34" s="48"/>
      <c r="C34" s="18"/>
      <c r="D34" s="18"/>
      <c r="E34" s="18"/>
      <c r="F34" s="18"/>
      <c r="G34" s="18"/>
      <c r="H34" s="39"/>
      <c r="I34" s="39"/>
      <c r="J34" s="39"/>
      <c r="K34" s="39"/>
      <c r="L34" s="39"/>
      <c r="M34" s="31"/>
      <c r="N34" s="34" t="str">
        <f t="shared" si="0"/>
        <v>Ошибок нет</v>
      </c>
    </row>
    <row r="35" spans="1:14" x14ac:dyDescent="0.25">
      <c r="A35" s="44"/>
      <c r="B35" s="48"/>
      <c r="C35" s="18"/>
      <c r="D35" s="18"/>
      <c r="E35" s="18"/>
      <c r="F35" s="18"/>
      <c r="G35" s="18"/>
      <c r="H35" s="39"/>
      <c r="I35" s="39"/>
      <c r="J35" s="39"/>
      <c r="K35" s="39"/>
      <c r="L35" s="39"/>
      <c r="M35" s="31"/>
      <c r="N35" s="34" t="str">
        <f t="shared" si="0"/>
        <v>Ошибок нет</v>
      </c>
    </row>
    <row r="36" spans="1:14" x14ac:dyDescent="0.25">
      <c r="A36" s="44"/>
      <c r="B36" s="48"/>
      <c r="C36" s="18"/>
      <c r="D36" s="18"/>
      <c r="E36" s="18"/>
      <c r="F36" s="18"/>
      <c r="G36" s="18"/>
      <c r="H36" s="39"/>
      <c r="I36" s="39"/>
      <c r="J36" s="39"/>
      <c r="K36" s="39"/>
      <c r="L36" s="39"/>
      <c r="M36" s="31"/>
      <c r="N36" s="34" t="str">
        <f t="shared" si="0"/>
        <v>Ошибок нет</v>
      </c>
    </row>
    <row r="37" spans="1:14" x14ac:dyDescent="0.25">
      <c r="A37" s="44"/>
      <c r="B37" s="48"/>
      <c r="C37" s="18"/>
      <c r="D37" s="18"/>
      <c r="E37" s="18"/>
      <c r="F37" s="18"/>
      <c r="G37" s="18"/>
      <c r="H37" s="39"/>
      <c r="I37" s="39"/>
      <c r="J37" s="39"/>
      <c r="K37" s="39"/>
      <c r="L37" s="39"/>
      <c r="M37" s="31"/>
      <c r="N37" s="34" t="str">
        <f t="shared" si="0"/>
        <v>Ошибок нет</v>
      </c>
    </row>
    <row r="38" spans="1:14" x14ac:dyDescent="0.25">
      <c r="A38" s="44"/>
      <c r="B38" s="48"/>
      <c r="C38" s="18"/>
      <c r="D38" s="18"/>
      <c r="E38" s="18"/>
      <c r="F38" s="18"/>
      <c r="G38" s="18"/>
      <c r="H38" s="39"/>
      <c r="I38" s="39"/>
      <c r="J38" s="39"/>
      <c r="K38" s="39"/>
      <c r="L38" s="39"/>
      <c r="M38" s="31"/>
      <c r="N38" s="34" t="str">
        <f t="shared" si="0"/>
        <v>Ошибок нет</v>
      </c>
    </row>
    <row r="39" spans="1:14" x14ac:dyDescent="0.25">
      <c r="A39" s="44"/>
      <c r="B39" s="48"/>
      <c r="C39" s="18"/>
      <c r="D39" s="18"/>
      <c r="E39" s="18"/>
      <c r="F39" s="18"/>
      <c r="G39" s="18"/>
      <c r="H39" s="39"/>
      <c r="I39" s="39"/>
      <c r="J39" s="39"/>
      <c r="K39" s="39"/>
      <c r="L39" s="39"/>
      <c r="M39" s="31"/>
      <c r="N39" s="34" t="str">
        <f t="shared" si="0"/>
        <v>Ошибок нет</v>
      </c>
    </row>
    <row r="40" spans="1:14" x14ac:dyDescent="0.25">
      <c r="A40" s="44"/>
      <c r="B40" s="48"/>
      <c r="C40" s="18"/>
      <c r="D40" s="18"/>
      <c r="E40" s="18"/>
      <c r="F40" s="18"/>
      <c r="G40" s="18"/>
      <c r="H40" s="39"/>
      <c r="I40" s="39"/>
      <c r="J40" s="39"/>
      <c r="K40" s="39"/>
      <c r="L40" s="39"/>
      <c r="M40" s="31"/>
      <c r="N40" s="34" t="str">
        <f t="shared" si="0"/>
        <v>Ошибок нет</v>
      </c>
    </row>
    <row r="41" spans="1:14" x14ac:dyDescent="0.25">
      <c r="A41" s="44"/>
      <c r="B41" s="48"/>
      <c r="C41" s="18"/>
      <c r="D41" s="18"/>
      <c r="E41" s="18"/>
      <c r="F41" s="18"/>
      <c r="G41" s="18"/>
      <c r="H41" s="39"/>
      <c r="I41" s="39"/>
      <c r="J41" s="39"/>
      <c r="K41" s="39"/>
      <c r="L41" s="39"/>
      <c r="M41" s="31"/>
      <c r="N41" s="34" t="str">
        <f t="shared" si="0"/>
        <v>Ошибок нет</v>
      </c>
    </row>
    <row r="42" spans="1:14" x14ac:dyDescent="0.25">
      <c r="A42" s="44"/>
      <c r="B42" s="48"/>
      <c r="C42" s="18"/>
      <c r="D42" s="18"/>
      <c r="E42" s="18"/>
      <c r="F42" s="18"/>
      <c r="G42" s="18"/>
      <c r="H42" s="39"/>
      <c r="I42" s="39"/>
      <c r="J42" s="39"/>
      <c r="K42" s="39"/>
      <c r="L42" s="39"/>
      <c r="M42" s="31"/>
      <c r="N42" s="34" t="str">
        <f t="shared" si="0"/>
        <v>Ошибок нет</v>
      </c>
    </row>
    <row r="43" spans="1:14" x14ac:dyDescent="0.25">
      <c r="A43" s="44"/>
      <c r="B43" s="48"/>
      <c r="C43" s="18"/>
      <c r="D43" s="18"/>
      <c r="E43" s="18"/>
      <c r="F43" s="18"/>
      <c r="G43" s="18"/>
      <c r="H43" s="39"/>
      <c r="I43" s="39"/>
      <c r="J43" s="39"/>
      <c r="K43" s="39"/>
      <c r="L43" s="39"/>
      <c r="M43" s="31"/>
      <c r="N43" s="34" t="str">
        <f t="shared" si="0"/>
        <v>Ошибок нет</v>
      </c>
    </row>
    <row r="44" spans="1:14" x14ac:dyDescent="0.25">
      <c r="A44" s="44"/>
      <c r="B44" s="48"/>
      <c r="C44" s="18"/>
      <c r="D44" s="18"/>
      <c r="E44" s="18"/>
      <c r="F44" s="18"/>
      <c r="G44" s="18"/>
      <c r="H44" s="39"/>
      <c r="I44" s="39"/>
      <c r="J44" s="39"/>
      <c r="K44" s="39"/>
      <c r="L44" s="39"/>
      <c r="M44" s="31"/>
      <c r="N44" s="34" t="str">
        <f t="shared" si="0"/>
        <v>Ошибок нет</v>
      </c>
    </row>
    <row r="45" spans="1:14" x14ac:dyDescent="0.25">
      <c r="A45" s="44"/>
      <c r="B45" s="48"/>
      <c r="C45" s="18"/>
      <c r="D45" s="18"/>
      <c r="E45" s="18"/>
      <c r="F45" s="18"/>
      <c r="G45" s="18"/>
      <c r="H45" s="39"/>
      <c r="I45" s="39"/>
      <c r="J45" s="39"/>
      <c r="K45" s="39"/>
      <c r="L45" s="39"/>
      <c r="M45" s="31"/>
      <c r="N45" s="34" t="str">
        <f t="shared" si="0"/>
        <v>Ошибок нет</v>
      </c>
    </row>
    <row r="46" spans="1:14" x14ac:dyDescent="0.25">
      <c r="A46" s="44"/>
      <c r="B46" s="48"/>
      <c r="C46" s="18"/>
      <c r="D46" s="18"/>
      <c r="E46" s="18"/>
      <c r="F46" s="18"/>
      <c r="G46" s="18"/>
      <c r="H46" s="39"/>
      <c r="I46" s="39"/>
      <c r="J46" s="39"/>
      <c r="K46" s="39"/>
      <c r="L46" s="39"/>
      <c r="M46" s="31"/>
      <c r="N46" s="34" t="str">
        <f t="shared" si="0"/>
        <v>Ошибок нет</v>
      </c>
    </row>
    <row r="47" spans="1:14" x14ac:dyDescent="0.25">
      <c r="A47" s="44"/>
      <c r="B47" s="48"/>
      <c r="C47" s="18"/>
      <c r="D47" s="18"/>
      <c r="E47" s="18"/>
      <c r="F47" s="18"/>
      <c r="G47" s="18"/>
      <c r="H47" s="39"/>
      <c r="I47" s="39"/>
      <c r="J47" s="39"/>
      <c r="K47" s="39"/>
      <c r="L47" s="39"/>
      <c r="M47" s="31"/>
      <c r="N47" s="34" t="str">
        <f t="shared" si="0"/>
        <v>Ошибок нет</v>
      </c>
    </row>
    <row r="48" spans="1:14" x14ac:dyDescent="0.25">
      <c r="A48" s="44"/>
      <c r="B48" s="48"/>
      <c r="C48" s="18"/>
      <c r="D48" s="18"/>
      <c r="E48" s="18"/>
      <c r="F48" s="18"/>
      <c r="G48" s="18"/>
      <c r="H48" s="39"/>
      <c r="I48" s="39"/>
      <c r="J48" s="39"/>
      <c r="K48" s="39"/>
      <c r="L48" s="39"/>
      <c r="M48" s="31"/>
      <c r="N48" s="34" t="str">
        <f t="shared" si="0"/>
        <v>Ошибок нет</v>
      </c>
    </row>
    <row r="49" spans="1:14" x14ac:dyDescent="0.25">
      <c r="A49" s="44"/>
      <c r="B49" s="48"/>
      <c r="C49" s="18"/>
      <c r="D49" s="18"/>
      <c r="E49" s="18"/>
      <c r="F49" s="18"/>
      <c r="G49" s="18"/>
      <c r="H49" s="39"/>
      <c r="I49" s="39"/>
      <c r="J49" s="39"/>
      <c r="K49" s="39"/>
      <c r="L49" s="39"/>
      <c r="M49" s="31"/>
      <c r="N49" s="34" t="str">
        <f t="shared" si="0"/>
        <v>Ошибок нет</v>
      </c>
    </row>
    <row r="50" spans="1:14" x14ac:dyDescent="0.25">
      <c r="A50" s="44"/>
      <c r="B50" s="48"/>
      <c r="C50" s="18"/>
      <c r="D50" s="18"/>
      <c r="E50" s="18"/>
      <c r="F50" s="18"/>
      <c r="G50" s="18"/>
      <c r="H50" s="39"/>
      <c r="I50" s="39"/>
      <c r="J50" s="39"/>
      <c r="K50" s="39"/>
      <c r="L50" s="39"/>
      <c r="M50" s="31"/>
      <c r="N50" s="34" t="str">
        <f t="shared" si="0"/>
        <v>Ошибок нет</v>
      </c>
    </row>
    <row r="51" spans="1:14" x14ac:dyDescent="0.25">
      <c r="A51" s="44"/>
      <c r="B51" s="48"/>
      <c r="C51" s="18"/>
      <c r="D51" s="18"/>
      <c r="E51" s="18"/>
      <c r="F51" s="18"/>
      <c r="G51" s="18"/>
      <c r="H51" s="39"/>
      <c r="I51" s="39"/>
      <c r="J51" s="39"/>
      <c r="K51" s="39"/>
      <c r="L51" s="39"/>
      <c r="M51" s="31"/>
      <c r="N51" s="34" t="str">
        <f t="shared" si="0"/>
        <v>Ошибок нет</v>
      </c>
    </row>
    <row r="52" spans="1:14" x14ac:dyDescent="0.25">
      <c r="A52" s="44"/>
      <c r="B52" s="48"/>
      <c r="C52" s="18"/>
      <c r="D52" s="18"/>
      <c r="E52" s="18"/>
      <c r="F52" s="18"/>
      <c r="G52" s="18"/>
      <c r="H52" s="39"/>
      <c r="I52" s="39"/>
      <c r="J52" s="39"/>
      <c r="K52" s="39"/>
      <c r="L52" s="39"/>
      <c r="M52" s="31"/>
      <c r="N52" s="34" t="str">
        <f t="shared" si="0"/>
        <v>Ошибок нет</v>
      </c>
    </row>
    <row r="53" spans="1:14" x14ac:dyDescent="0.25">
      <c r="A53" s="44"/>
      <c r="B53" s="48"/>
      <c r="C53" s="18"/>
      <c r="D53" s="18"/>
      <c r="E53" s="18"/>
      <c r="F53" s="18"/>
      <c r="G53" s="18"/>
      <c r="H53" s="39"/>
      <c r="I53" s="39"/>
      <c r="J53" s="39"/>
      <c r="K53" s="39"/>
      <c r="L53" s="39"/>
      <c r="M53" s="31"/>
      <c r="N53" s="34" t="str">
        <f t="shared" si="0"/>
        <v>Ошибок нет</v>
      </c>
    </row>
    <row r="54" spans="1:14" x14ac:dyDescent="0.25">
      <c r="A54" s="44"/>
      <c r="B54" s="48"/>
      <c r="C54" s="18"/>
      <c r="D54" s="18"/>
      <c r="E54" s="18"/>
      <c r="F54" s="18"/>
      <c r="G54" s="18"/>
      <c r="H54" s="39"/>
      <c r="I54" s="39"/>
      <c r="J54" s="39"/>
      <c r="K54" s="39"/>
      <c r="L54" s="39"/>
      <c r="M54" s="31"/>
      <c r="N54" s="34" t="str">
        <f t="shared" si="0"/>
        <v>Ошибок нет</v>
      </c>
    </row>
    <row r="55" spans="1:14" x14ac:dyDescent="0.25">
      <c r="A55" s="44"/>
      <c r="B55" s="48"/>
      <c r="C55" s="18"/>
      <c r="D55" s="18"/>
      <c r="E55" s="18"/>
      <c r="F55" s="18"/>
      <c r="G55" s="18"/>
      <c r="H55" s="39"/>
      <c r="I55" s="39"/>
      <c r="J55" s="39"/>
      <c r="K55" s="39"/>
      <c r="L55" s="39"/>
      <c r="M55" s="31"/>
      <c r="N55" s="34" t="str">
        <f t="shared" si="0"/>
        <v>Ошибок нет</v>
      </c>
    </row>
    <row r="56" spans="1:14" x14ac:dyDescent="0.25">
      <c r="A56" s="44"/>
      <c r="B56" s="48"/>
      <c r="C56" s="18"/>
      <c r="D56" s="18"/>
      <c r="E56" s="18"/>
      <c r="F56" s="18"/>
      <c r="G56" s="18"/>
      <c r="H56" s="39"/>
      <c r="I56" s="39"/>
      <c r="J56" s="39"/>
      <c r="K56" s="39"/>
      <c r="L56" s="39"/>
      <c r="M56" s="31"/>
      <c r="N56" s="34" t="str">
        <f t="shared" si="0"/>
        <v>Ошибок нет</v>
      </c>
    </row>
    <row r="57" spans="1:14" x14ac:dyDescent="0.25">
      <c r="A57" s="44"/>
      <c r="B57" s="48"/>
      <c r="C57" s="18"/>
      <c r="D57" s="18"/>
      <c r="E57" s="18"/>
      <c r="F57" s="18"/>
      <c r="G57" s="18"/>
      <c r="H57" s="39"/>
      <c r="I57" s="39"/>
      <c r="J57" s="39"/>
      <c r="K57" s="39"/>
      <c r="L57" s="39"/>
      <c r="M57" s="31"/>
      <c r="N57" s="34" t="str">
        <f t="shared" si="0"/>
        <v>Ошибок нет</v>
      </c>
    </row>
    <row r="58" spans="1:14" x14ac:dyDescent="0.25">
      <c r="A58" s="44"/>
      <c r="B58" s="48"/>
      <c r="C58" s="18"/>
      <c r="D58" s="18"/>
      <c r="E58" s="18"/>
      <c r="F58" s="18"/>
      <c r="G58" s="18"/>
      <c r="H58" s="39"/>
      <c r="I58" s="39"/>
      <c r="J58" s="39"/>
      <c r="K58" s="39"/>
      <c r="L58" s="39"/>
      <c r="M58" s="31"/>
      <c r="N58" s="34" t="str">
        <f t="shared" si="0"/>
        <v>Ошибок нет</v>
      </c>
    </row>
    <row r="59" spans="1:14" x14ac:dyDescent="0.25">
      <c r="A59" s="44"/>
      <c r="B59" s="48"/>
      <c r="C59" s="18"/>
      <c r="D59" s="18"/>
      <c r="E59" s="18"/>
      <c r="F59" s="18"/>
      <c r="G59" s="18"/>
      <c r="H59" s="39"/>
      <c r="I59" s="39"/>
      <c r="J59" s="39"/>
      <c r="K59" s="39"/>
      <c r="L59" s="39"/>
      <c r="M59" s="31"/>
      <c r="N59" s="34" t="str">
        <f t="shared" si="0"/>
        <v>Ошибок нет</v>
      </c>
    </row>
    <row r="60" spans="1:14" x14ac:dyDescent="0.25">
      <c r="A60" s="44"/>
      <c r="B60" s="48"/>
      <c r="C60" s="18"/>
      <c r="D60" s="18"/>
      <c r="E60" s="18"/>
      <c r="F60" s="18"/>
      <c r="G60" s="18"/>
      <c r="H60" s="39"/>
      <c r="I60" s="39"/>
      <c r="J60" s="39"/>
      <c r="K60" s="39"/>
      <c r="L60" s="39"/>
      <c r="M60" s="31"/>
      <c r="N60" s="34" t="str">
        <f t="shared" si="0"/>
        <v>Ошибок нет</v>
      </c>
    </row>
    <row r="61" spans="1:14" x14ac:dyDescent="0.25">
      <c r="A61" s="44"/>
      <c r="B61" s="48"/>
      <c r="C61" s="18"/>
      <c r="D61" s="18"/>
      <c r="E61" s="18"/>
      <c r="F61" s="18"/>
      <c r="G61" s="18"/>
      <c r="H61" s="39"/>
      <c r="I61" s="39"/>
      <c r="J61" s="39"/>
      <c r="K61" s="39"/>
      <c r="L61" s="39"/>
      <c r="M61" s="31"/>
      <c r="N61" s="34" t="str">
        <f t="shared" si="0"/>
        <v>Ошибок нет</v>
      </c>
    </row>
    <row r="62" spans="1:14" x14ac:dyDescent="0.25">
      <c r="A62" s="44"/>
      <c r="B62" s="48"/>
      <c r="C62" s="18"/>
      <c r="D62" s="18"/>
      <c r="E62" s="18"/>
      <c r="F62" s="18"/>
      <c r="G62" s="18"/>
      <c r="H62" s="39"/>
      <c r="I62" s="39"/>
      <c r="J62" s="39"/>
      <c r="K62" s="39"/>
      <c r="L62" s="39"/>
      <c r="M62" s="31"/>
      <c r="N62" s="34" t="str">
        <f t="shared" si="0"/>
        <v>Ошибок нет</v>
      </c>
    </row>
    <row r="63" spans="1:14" x14ac:dyDescent="0.25">
      <c r="A63" s="44"/>
      <c r="B63" s="48"/>
      <c r="C63" s="18"/>
      <c r="D63" s="18"/>
      <c r="E63" s="18"/>
      <c r="F63" s="18"/>
      <c r="G63" s="18"/>
      <c r="H63" s="39"/>
      <c r="I63" s="39"/>
      <c r="J63" s="39"/>
      <c r="K63" s="39"/>
      <c r="L63" s="39"/>
      <c r="M63" s="31"/>
      <c r="N63" s="34" t="str">
        <f t="shared" si="0"/>
        <v>Ошибок нет</v>
      </c>
    </row>
    <row r="64" spans="1:14" x14ac:dyDescent="0.25">
      <c r="A64" s="44"/>
      <c r="B64" s="48"/>
      <c r="C64" s="18"/>
      <c r="D64" s="18"/>
      <c r="E64" s="18"/>
      <c r="F64" s="18"/>
      <c r="G64" s="18"/>
      <c r="H64" s="39"/>
      <c r="I64" s="39"/>
      <c r="J64" s="39"/>
      <c r="K64" s="39"/>
      <c r="L64" s="39"/>
      <c r="M64" s="31"/>
      <c r="N64" s="34" t="str">
        <f t="shared" si="0"/>
        <v>Ошибок нет</v>
      </c>
    </row>
    <row r="65" spans="1:14" x14ac:dyDescent="0.25">
      <c r="A65" s="44"/>
      <c r="B65" s="48"/>
      <c r="C65" s="18"/>
      <c r="D65" s="18"/>
      <c r="E65" s="18"/>
      <c r="F65" s="18"/>
      <c r="G65" s="18"/>
      <c r="H65" s="39"/>
      <c r="I65" s="39"/>
      <c r="J65" s="39"/>
      <c r="K65" s="39"/>
      <c r="L65" s="39"/>
      <c r="M65" s="31"/>
      <c r="N65" s="34" t="str">
        <f t="shared" si="0"/>
        <v>Ошибок нет</v>
      </c>
    </row>
    <row r="66" spans="1:14" x14ac:dyDescent="0.25">
      <c r="A66" s="44"/>
      <c r="B66" s="48"/>
      <c r="C66" s="18"/>
      <c r="D66" s="18"/>
      <c r="E66" s="18"/>
      <c r="F66" s="18"/>
      <c r="G66" s="18"/>
      <c r="H66" s="39"/>
      <c r="I66" s="39"/>
      <c r="J66" s="39"/>
      <c r="K66" s="39"/>
      <c r="L66" s="39"/>
      <c r="M66" s="31"/>
      <c r="N66" s="34" t="str">
        <f t="shared" si="0"/>
        <v>Ошибок нет</v>
      </c>
    </row>
    <row r="67" spans="1:14" x14ac:dyDescent="0.25">
      <c r="A67" s="44"/>
      <c r="B67" s="48"/>
      <c r="C67" s="18"/>
      <c r="D67" s="18"/>
      <c r="E67" s="18"/>
      <c r="F67" s="18"/>
      <c r="G67" s="18"/>
      <c r="H67" s="39"/>
      <c r="I67" s="39"/>
      <c r="J67" s="39"/>
      <c r="K67" s="39"/>
      <c r="L67" s="39"/>
      <c r="M67" s="31"/>
      <c r="N67" s="34" t="str">
        <f t="shared" si="0"/>
        <v>Ошибок нет</v>
      </c>
    </row>
    <row r="68" spans="1:14" x14ac:dyDescent="0.25">
      <c r="A68" s="44"/>
      <c r="B68" s="48"/>
      <c r="C68" s="18"/>
      <c r="D68" s="18"/>
      <c r="E68" s="18"/>
      <c r="F68" s="18"/>
      <c r="G68" s="18"/>
      <c r="H68" s="39"/>
      <c r="I68" s="39"/>
      <c r="J68" s="39"/>
      <c r="K68" s="39"/>
      <c r="L68" s="39"/>
      <c r="M68" s="31"/>
      <c r="N68" s="34" t="str">
        <f t="shared" si="0"/>
        <v>Ошибок нет</v>
      </c>
    </row>
    <row r="69" spans="1:14" x14ac:dyDescent="0.25">
      <c r="A69" s="44"/>
      <c r="B69" s="48"/>
      <c r="C69" s="18"/>
      <c r="D69" s="18"/>
      <c r="E69" s="18"/>
      <c r="F69" s="18"/>
      <c r="G69" s="18"/>
      <c r="H69" s="39"/>
      <c r="I69" s="39"/>
      <c r="J69" s="39"/>
      <c r="K69" s="39"/>
      <c r="L69" s="39"/>
      <c r="M69" s="31"/>
      <c r="N69" s="34" t="str">
        <f t="shared" si="0"/>
        <v>Ошибок нет</v>
      </c>
    </row>
    <row r="70" spans="1:14" x14ac:dyDescent="0.25">
      <c r="A70" s="44"/>
      <c r="B70" s="48"/>
      <c r="C70" s="18"/>
      <c r="D70" s="18"/>
      <c r="E70" s="18"/>
      <c r="F70" s="18"/>
      <c r="G70" s="18"/>
      <c r="H70" s="39"/>
      <c r="I70" s="39"/>
      <c r="J70" s="39"/>
      <c r="K70" s="39"/>
      <c r="L70" s="39"/>
      <c r="M70" s="31"/>
      <c r="N70" s="34" t="str">
        <f t="shared" ref="N70:N100" si="1">IF(E70=SUM(F70:L70),"Ошибок нет","Внимание! Сумма столбцов 6...12 должна быть равна столбцу №5")</f>
        <v>Ошибок нет</v>
      </c>
    </row>
    <row r="71" spans="1:14" x14ac:dyDescent="0.25">
      <c r="A71" s="44"/>
      <c r="B71" s="48"/>
      <c r="C71" s="18"/>
      <c r="D71" s="18"/>
      <c r="E71" s="18"/>
      <c r="F71" s="18"/>
      <c r="G71" s="18"/>
      <c r="H71" s="39"/>
      <c r="I71" s="39"/>
      <c r="J71" s="39"/>
      <c r="K71" s="39"/>
      <c r="L71" s="39"/>
      <c r="M71" s="31"/>
      <c r="N71" s="34" t="str">
        <f t="shared" si="1"/>
        <v>Ошибок нет</v>
      </c>
    </row>
    <row r="72" spans="1:14" x14ac:dyDescent="0.25">
      <c r="A72" s="44"/>
      <c r="B72" s="48"/>
      <c r="C72" s="18"/>
      <c r="D72" s="18"/>
      <c r="E72" s="18"/>
      <c r="F72" s="18"/>
      <c r="G72" s="18"/>
      <c r="H72" s="39"/>
      <c r="I72" s="39"/>
      <c r="J72" s="39"/>
      <c r="K72" s="39"/>
      <c r="L72" s="39"/>
      <c r="M72" s="31"/>
      <c r="N72" s="34" t="str">
        <f t="shared" si="1"/>
        <v>Ошибок нет</v>
      </c>
    </row>
    <row r="73" spans="1:14" x14ac:dyDescent="0.25">
      <c r="A73" s="44"/>
      <c r="B73" s="48"/>
      <c r="C73" s="18"/>
      <c r="D73" s="18"/>
      <c r="E73" s="18"/>
      <c r="F73" s="18"/>
      <c r="G73" s="18"/>
      <c r="H73" s="39"/>
      <c r="I73" s="39"/>
      <c r="J73" s="39"/>
      <c r="K73" s="39"/>
      <c r="L73" s="39"/>
      <c r="M73" s="31"/>
      <c r="N73" s="34" t="str">
        <f t="shared" si="1"/>
        <v>Ошибок нет</v>
      </c>
    </row>
    <row r="74" spans="1:14" x14ac:dyDescent="0.25">
      <c r="A74" s="44"/>
      <c r="B74" s="48"/>
      <c r="C74" s="18"/>
      <c r="D74" s="18"/>
      <c r="E74" s="18"/>
      <c r="F74" s="18"/>
      <c r="G74" s="18"/>
      <c r="H74" s="39"/>
      <c r="I74" s="39"/>
      <c r="J74" s="39"/>
      <c r="K74" s="39"/>
      <c r="L74" s="39"/>
      <c r="M74" s="31"/>
      <c r="N74" s="34" t="str">
        <f t="shared" si="1"/>
        <v>Ошибок нет</v>
      </c>
    </row>
    <row r="75" spans="1:14" x14ac:dyDescent="0.25">
      <c r="A75" s="44"/>
      <c r="B75" s="48"/>
      <c r="C75" s="18"/>
      <c r="D75" s="18"/>
      <c r="E75" s="18"/>
      <c r="F75" s="18"/>
      <c r="G75" s="18"/>
      <c r="H75" s="39"/>
      <c r="I75" s="39"/>
      <c r="J75" s="39"/>
      <c r="K75" s="39"/>
      <c r="L75" s="39"/>
      <c r="M75" s="31"/>
      <c r="N75" s="34" t="str">
        <f t="shared" si="1"/>
        <v>Ошибок нет</v>
      </c>
    </row>
    <row r="76" spans="1:14" x14ac:dyDescent="0.25">
      <c r="A76" s="44"/>
      <c r="B76" s="48"/>
      <c r="C76" s="18"/>
      <c r="D76" s="18"/>
      <c r="E76" s="18"/>
      <c r="F76" s="18"/>
      <c r="G76" s="18"/>
      <c r="H76" s="39"/>
      <c r="I76" s="39"/>
      <c r="J76" s="39"/>
      <c r="K76" s="39"/>
      <c r="L76" s="39"/>
      <c r="M76" s="31"/>
      <c r="N76" s="34" t="str">
        <f t="shared" si="1"/>
        <v>Ошибок нет</v>
      </c>
    </row>
    <row r="77" spans="1:14" x14ac:dyDescent="0.25">
      <c r="A77" s="44"/>
      <c r="B77" s="48"/>
      <c r="C77" s="18"/>
      <c r="D77" s="18"/>
      <c r="E77" s="18"/>
      <c r="F77" s="18"/>
      <c r="G77" s="18"/>
      <c r="H77" s="39"/>
      <c r="I77" s="39"/>
      <c r="J77" s="39"/>
      <c r="K77" s="39"/>
      <c r="L77" s="39"/>
      <c r="M77" s="31"/>
      <c r="N77" s="34" t="str">
        <f t="shared" si="1"/>
        <v>Ошибок нет</v>
      </c>
    </row>
    <row r="78" spans="1:14" x14ac:dyDescent="0.25">
      <c r="A78" s="44"/>
      <c r="B78" s="48"/>
      <c r="C78" s="18"/>
      <c r="D78" s="18"/>
      <c r="E78" s="18"/>
      <c r="F78" s="18"/>
      <c r="G78" s="18"/>
      <c r="H78" s="39"/>
      <c r="I78" s="39"/>
      <c r="J78" s="39"/>
      <c r="K78" s="39"/>
      <c r="L78" s="39"/>
      <c r="M78" s="31"/>
      <c r="N78" s="34" t="str">
        <f t="shared" si="1"/>
        <v>Ошибок нет</v>
      </c>
    </row>
    <row r="79" spans="1:14" x14ac:dyDescent="0.25">
      <c r="A79" s="44"/>
      <c r="B79" s="48"/>
      <c r="C79" s="18"/>
      <c r="D79" s="18"/>
      <c r="E79" s="18"/>
      <c r="F79" s="18"/>
      <c r="G79" s="18"/>
      <c r="H79" s="39"/>
      <c r="I79" s="39"/>
      <c r="J79" s="39"/>
      <c r="K79" s="39"/>
      <c r="L79" s="39"/>
      <c r="M79" s="31"/>
      <c r="N79" s="34" t="str">
        <f t="shared" si="1"/>
        <v>Ошибок нет</v>
      </c>
    </row>
    <row r="80" spans="1:14" x14ac:dyDescent="0.25">
      <c r="A80" s="44"/>
      <c r="B80" s="48"/>
      <c r="C80" s="18"/>
      <c r="D80" s="18"/>
      <c r="E80" s="18"/>
      <c r="F80" s="18"/>
      <c r="G80" s="18"/>
      <c r="H80" s="39"/>
      <c r="I80" s="39"/>
      <c r="J80" s="39"/>
      <c r="K80" s="39"/>
      <c r="L80" s="39"/>
      <c r="M80" s="31"/>
      <c r="N80" s="34" t="str">
        <f t="shared" si="1"/>
        <v>Ошибок нет</v>
      </c>
    </row>
    <row r="81" spans="1:14" x14ac:dyDescent="0.25">
      <c r="A81" s="44"/>
      <c r="B81" s="48"/>
      <c r="C81" s="18"/>
      <c r="D81" s="18"/>
      <c r="E81" s="18"/>
      <c r="F81" s="18"/>
      <c r="G81" s="18"/>
      <c r="H81" s="39"/>
      <c r="I81" s="39"/>
      <c r="J81" s="39"/>
      <c r="K81" s="39"/>
      <c r="L81" s="39"/>
      <c r="M81" s="31"/>
      <c r="N81" s="34" t="str">
        <f t="shared" si="1"/>
        <v>Ошибок нет</v>
      </c>
    </row>
    <row r="82" spans="1:14" x14ac:dyDescent="0.25">
      <c r="A82" s="44"/>
      <c r="B82" s="48"/>
      <c r="C82" s="18"/>
      <c r="D82" s="18"/>
      <c r="E82" s="18"/>
      <c r="F82" s="18"/>
      <c r="G82" s="18"/>
      <c r="H82" s="39"/>
      <c r="I82" s="39"/>
      <c r="J82" s="39"/>
      <c r="K82" s="39"/>
      <c r="L82" s="39"/>
      <c r="M82" s="31"/>
      <c r="N82" s="34" t="str">
        <f t="shared" si="1"/>
        <v>Ошибок нет</v>
      </c>
    </row>
    <row r="83" spans="1:14" x14ac:dyDescent="0.25">
      <c r="A83" s="44"/>
      <c r="B83" s="48"/>
      <c r="C83" s="18"/>
      <c r="D83" s="18"/>
      <c r="E83" s="18"/>
      <c r="F83" s="18"/>
      <c r="G83" s="18"/>
      <c r="H83" s="39"/>
      <c r="I83" s="39"/>
      <c r="J83" s="39"/>
      <c r="K83" s="39"/>
      <c r="L83" s="39"/>
      <c r="M83" s="31"/>
      <c r="N83" s="34" t="str">
        <f t="shared" si="1"/>
        <v>Ошибок нет</v>
      </c>
    </row>
    <row r="84" spans="1:14" x14ac:dyDescent="0.25">
      <c r="A84" s="44"/>
      <c r="B84" s="48"/>
      <c r="C84" s="18"/>
      <c r="D84" s="18"/>
      <c r="E84" s="18"/>
      <c r="F84" s="18"/>
      <c r="G84" s="18"/>
      <c r="H84" s="39"/>
      <c r="I84" s="39"/>
      <c r="J84" s="39"/>
      <c r="K84" s="39"/>
      <c r="L84" s="39"/>
      <c r="M84" s="31"/>
      <c r="N84" s="34" t="str">
        <f t="shared" si="1"/>
        <v>Ошибок нет</v>
      </c>
    </row>
    <row r="85" spans="1:14" x14ac:dyDescent="0.25">
      <c r="A85" s="44"/>
      <c r="B85" s="48"/>
      <c r="C85" s="18"/>
      <c r="D85" s="18"/>
      <c r="E85" s="18"/>
      <c r="F85" s="18"/>
      <c r="G85" s="18"/>
      <c r="H85" s="39"/>
      <c r="I85" s="39"/>
      <c r="J85" s="39"/>
      <c r="K85" s="39"/>
      <c r="L85" s="39"/>
      <c r="M85" s="31"/>
      <c r="N85" s="34" t="str">
        <f t="shared" si="1"/>
        <v>Ошибок нет</v>
      </c>
    </row>
    <row r="86" spans="1:14" x14ac:dyDescent="0.25">
      <c r="A86" s="44"/>
      <c r="B86" s="48"/>
      <c r="C86" s="18"/>
      <c r="D86" s="18"/>
      <c r="E86" s="18"/>
      <c r="F86" s="18"/>
      <c r="G86" s="18"/>
      <c r="H86" s="39"/>
      <c r="I86" s="39"/>
      <c r="J86" s="39"/>
      <c r="K86" s="39"/>
      <c r="L86" s="39"/>
      <c r="M86" s="31"/>
      <c r="N86" s="34" t="str">
        <f t="shared" si="1"/>
        <v>Ошибок нет</v>
      </c>
    </row>
    <row r="87" spans="1:14" x14ac:dyDescent="0.25">
      <c r="A87" s="44"/>
      <c r="B87" s="48"/>
      <c r="C87" s="18"/>
      <c r="D87" s="18"/>
      <c r="E87" s="18"/>
      <c r="F87" s="18"/>
      <c r="G87" s="18"/>
      <c r="H87" s="39"/>
      <c r="I87" s="39"/>
      <c r="J87" s="39"/>
      <c r="K87" s="39"/>
      <c r="L87" s="39"/>
      <c r="M87" s="31"/>
      <c r="N87" s="34" t="str">
        <f t="shared" si="1"/>
        <v>Ошибок нет</v>
      </c>
    </row>
    <row r="88" spans="1:14" x14ac:dyDescent="0.25">
      <c r="A88" s="44"/>
      <c r="B88" s="48"/>
      <c r="C88" s="18"/>
      <c r="D88" s="18"/>
      <c r="E88" s="18"/>
      <c r="F88" s="18"/>
      <c r="G88" s="18"/>
      <c r="H88" s="39"/>
      <c r="I88" s="39"/>
      <c r="J88" s="39"/>
      <c r="K88" s="39"/>
      <c r="L88" s="39"/>
      <c r="M88" s="31"/>
      <c r="N88" s="34" t="str">
        <f t="shared" si="1"/>
        <v>Ошибок нет</v>
      </c>
    </row>
    <row r="89" spans="1:14" x14ac:dyDescent="0.25">
      <c r="A89" s="44"/>
      <c r="B89" s="48"/>
      <c r="C89" s="18"/>
      <c r="D89" s="18"/>
      <c r="E89" s="18"/>
      <c r="F89" s="18"/>
      <c r="G89" s="18"/>
      <c r="H89" s="39"/>
      <c r="I89" s="39"/>
      <c r="J89" s="39"/>
      <c r="K89" s="39"/>
      <c r="L89" s="39"/>
      <c r="M89" s="31"/>
      <c r="N89" s="34" t="str">
        <f t="shared" si="1"/>
        <v>Ошибок нет</v>
      </c>
    </row>
    <row r="90" spans="1:14" x14ac:dyDescent="0.25">
      <c r="A90" s="44"/>
      <c r="B90" s="48"/>
      <c r="C90" s="18"/>
      <c r="D90" s="18"/>
      <c r="E90" s="18"/>
      <c r="F90" s="18"/>
      <c r="G90" s="18"/>
      <c r="H90" s="39"/>
      <c r="I90" s="39"/>
      <c r="J90" s="39"/>
      <c r="K90" s="39"/>
      <c r="L90" s="39"/>
      <c r="M90" s="31"/>
      <c r="N90" s="34" t="str">
        <f t="shared" si="1"/>
        <v>Ошибок нет</v>
      </c>
    </row>
    <row r="91" spans="1:14" x14ac:dyDescent="0.25">
      <c r="A91" s="44"/>
      <c r="B91" s="48"/>
      <c r="C91" s="18"/>
      <c r="D91" s="18"/>
      <c r="E91" s="18"/>
      <c r="F91" s="18"/>
      <c r="G91" s="18"/>
      <c r="H91" s="39"/>
      <c r="I91" s="39"/>
      <c r="J91" s="39"/>
      <c r="K91" s="39"/>
      <c r="L91" s="39"/>
      <c r="M91" s="31"/>
      <c r="N91" s="34" t="str">
        <f t="shared" si="1"/>
        <v>Ошибок нет</v>
      </c>
    </row>
    <row r="92" spans="1:14" x14ac:dyDescent="0.25">
      <c r="A92" s="44"/>
      <c r="B92" s="48"/>
      <c r="C92" s="18"/>
      <c r="D92" s="18"/>
      <c r="E92" s="18"/>
      <c r="F92" s="18"/>
      <c r="G92" s="18"/>
      <c r="H92" s="39"/>
      <c r="I92" s="39"/>
      <c r="J92" s="39"/>
      <c r="K92" s="39"/>
      <c r="L92" s="39"/>
      <c r="M92" s="31"/>
      <c r="N92" s="34" t="str">
        <f t="shared" si="1"/>
        <v>Ошибок нет</v>
      </c>
    </row>
    <row r="93" spans="1:14" x14ac:dyDescent="0.25">
      <c r="A93" s="44"/>
      <c r="B93" s="48"/>
      <c r="C93" s="18"/>
      <c r="D93" s="18"/>
      <c r="E93" s="18"/>
      <c r="F93" s="18"/>
      <c r="G93" s="18"/>
      <c r="H93" s="39"/>
      <c r="I93" s="39"/>
      <c r="J93" s="39"/>
      <c r="K93" s="39"/>
      <c r="L93" s="39"/>
      <c r="M93" s="31"/>
      <c r="N93" s="34" t="str">
        <f t="shared" si="1"/>
        <v>Ошибок нет</v>
      </c>
    </row>
    <row r="94" spans="1:14" x14ac:dyDescent="0.25">
      <c r="A94" s="44"/>
      <c r="B94" s="48"/>
      <c r="C94" s="18"/>
      <c r="D94" s="18"/>
      <c r="E94" s="18"/>
      <c r="F94" s="18"/>
      <c r="G94" s="18"/>
      <c r="H94" s="39"/>
      <c r="I94" s="39"/>
      <c r="J94" s="39"/>
      <c r="K94" s="39"/>
      <c r="L94" s="39"/>
      <c r="M94" s="31"/>
      <c r="N94" s="34" t="str">
        <f t="shared" si="1"/>
        <v>Ошибок нет</v>
      </c>
    </row>
    <row r="95" spans="1:14" x14ac:dyDescent="0.25">
      <c r="A95" s="44"/>
      <c r="B95" s="48"/>
      <c r="C95" s="18"/>
      <c r="D95" s="18"/>
      <c r="E95" s="18"/>
      <c r="F95" s="18"/>
      <c r="G95" s="18"/>
      <c r="H95" s="39"/>
      <c r="I95" s="39"/>
      <c r="J95" s="39"/>
      <c r="K95" s="39"/>
      <c r="L95" s="39"/>
      <c r="M95" s="31"/>
      <c r="N95" s="34" t="str">
        <f t="shared" si="1"/>
        <v>Ошибок нет</v>
      </c>
    </row>
    <row r="96" spans="1:14" x14ac:dyDescent="0.25">
      <c r="A96" s="44"/>
      <c r="B96" s="48"/>
      <c r="C96" s="18"/>
      <c r="D96" s="18"/>
      <c r="E96" s="18"/>
      <c r="F96" s="18"/>
      <c r="G96" s="18"/>
      <c r="H96" s="39"/>
      <c r="I96" s="39"/>
      <c r="J96" s="39"/>
      <c r="K96" s="39"/>
      <c r="L96" s="39"/>
      <c r="M96" s="31"/>
      <c r="N96" s="34" t="str">
        <f t="shared" si="1"/>
        <v>Ошибок нет</v>
      </c>
    </row>
    <row r="97" spans="1:14" x14ac:dyDescent="0.25">
      <c r="A97" s="44"/>
      <c r="B97" s="48"/>
      <c r="C97" s="18"/>
      <c r="D97" s="18"/>
      <c r="E97" s="18"/>
      <c r="F97" s="18"/>
      <c r="G97" s="18"/>
      <c r="H97" s="39"/>
      <c r="I97" s="39"/>
      <c r="J97" s="39"/>
      <c r="K97" s="39"/>
      <c r="L97" s="39"/>
      <c r="M97" s="31"/>
      <c r="N97" s="34" t="str">
        <f t="shared" si="1"/>
        <v>Ошибок нет</v>
      </c>
    </row>
    <row r="98" spans="1:14" x14ac:dyDescent="0.25">
      <c r="A98" s="44"/>
      <c r="B98" s="48"/>
      <c r="C98" s="18"/>
      <c r="D98" s="18"/>
      <c r="E98" s="18"/>
      <c r="F98" s="18"/>
      <c r="G98" s="18"/>
      <c r="H98" s="39"/>
      <c r="I98" s="39"/>
      <c r="J98" s="39"/>
      <c r="K98" s="39"/>
      <c r="L98" s="39"/>
      <c r="M98" s="31"/>
      <c r="N98" s="34" t="str">
        <f t="shared" si="1"/>
        <v>Ошибок нет</v>
      </c>
    </row>
    <row r="99" spans="1:14" x14ac:dyDescent="0.25">
      <c r="A99" s="44"/>
      <c r="B99" s="48"/>
      <c r="C99" s="18"/>
      <c r="D99" s="18"/>
      <c r="E99" s="18"/>
      <c r="F99" s="18"/>
      <c r="G99" s="18"/>
      <c r="H99" s="39"/>
      <c r="I99" s="39"/>
      <c r="J99" s="39"/>
      <c r="K99" s="39"/>
      <c r="L99" s="39"/>
      <c r="M99" s="31"/>
      <c r="N99" s="34" t="str">
        <f t="shared" si="1"/>
        <v>Ошибок нет</v>
      </c>
    </row>
    <row r="100" spans="1:14" x14ac:dyDescent="0.25">
      <c r="A100" s="44"/>
      <c r="B100" s="48"/>
      <c r="C100" s="18"/>
      <c r="D100" s="18"/>
      <c r="E100" s="18"/>
      <c r="F100" s="18"/>
      <c r="G100" s="18"/>
      <c r="H100" s="39"/>
      <c r="I100" s="39"/>
      <c r="J100" s="39"/>
      <c r="K100" s="39"/>
      <c r="L100" s="39"/>
      <c r="M100" s="31"/>
      <c r="N100" s="34" t="str">
        <f t="shared" si="1"/>
        <v>Ошибок нет</v>
      </c>
    </row>
  </sheetData>
  <mergeCells count="5">
    <mergeCell ref="A1:E1"/>
    <mergeCell ref="F1:L1"/>
    <mergeCell ref="A2:G2"/>
    <mergeCell ref="H2:L2"/>
    <mergeCell ref="N1:N4"/>
  </mergeCells>
  <dataValidations count="2">
    <dataValidation type="whole" operator="lessThanOrEqual" allowBlank="1" showInputMessage="1" showErrorMessage="1" error="Введите целое число меньшее или равное ожидаемому выпуску по текущей строке!" sqref="C27">
      <formula1>#REF!</formula1>
    </dataValidation>
    <dataValidation type="textLength" allowBlank="1" showInputMessage="1" showErrorMessage="1" promptTitle="Введите ИНН" prompt="ИНН содержит 10 арабских цифр" sqref="C27">
      <formula1>10</formula1>
      <formula2>12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Справочники!$A$2:$A$123</xm:f>
          </x14:formula1>
          <xm:sqref>A5:A100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workbookViewId="0">
      <selection activeCell="A4" sqref="A4"/>
    </sheetView>
  </sheetViews>
  <sheetFormatPr defaultRowHeight="15" x14ac:dyDescent="0.25"/>
  <cols>
    <col min="1" max="1" width="36.5703125" customWidth="1"/>
    <col min="2" max="2" width="14.140625" customWidth="1"/>
    <col min="3" max="3" width="17.140625" customWidth="1"/>
  </cols>
  <sheetData>
    <row r="1" spans="1:3" s="6" customFormat="1" ht="75" x14ac:dyDescent="0.25">
      <c r="A1" s="4" t="s">
        <v>221</v>
      </c>
      <c r="B1" s="5" t="s">
        <v>2</v>
      </c>
      <c r="C1" s="5" t="s">
        <v>3</v>
      </c>
    </row>
    <row r="2" spans="1:3" x14ac:dyDescent="0.25">
      <c r="A2" s="7" t="s">
        <v>148</v>
      </c>
      <c r="B2" s="1" t="s">
        <v>35</v>
      </c>
      <c r="C2" s="1"/>
    </row>
    <row r="3" spans="1:3" x14ac:dyDescent="0.25">
      <c r="A3" s="7" t="s">
        <v>86</v>
      </c>
      <c r="B3" s="1" t="s">
        <v>28</v>
      </c>
      <c r="C3" s="1"/>
    </row>
    <row r="4" spans="1:3" x14ac:dyDescent="0.25">
      <c r="A4" s="7" t="s">
        <v>115</v>
      </c>
      <c r="B4" s="1" t="s">
        <v>24</v>
      </c>
      <c r="C4" s="1"/>
    </row>
    <row r="5" spans="1:3" x14ac:dyDescent="0.25">
      <c r="A5" s="7" t="s">
        <v>73</v>
      </c>
      <c r="B5" s="1" t="s">
        <v>30</v>
      </c>
      <c r="C5" s="1"/>
    </row>
    <row r="6" spans="1:3" x14ac:dyDescent="0.25">
      <c r="A6" s="7" t="s">
        <v>74</v>
      </c>
      <c r="B6" s="1" t="s">
        <v>47</v>
      </c>
      <c r="C6" s="1"/>
    </row>
    <row r="7" spans="1:3" x14ac:dyDescent="0.25">
      <c r="A7" s="7" t="s">
        <v>178</v>
      </c>
      <c r="B7" s="1" t="s">
        <v>41</v>
      </c>
      <c r="C7" s="1"/>
    </row>
    <row r="8" spans="1:3" x14ac:dyDescent="0.25">
      <c r="A8" s="7" t="s">
        <v>197</v>
      </c>
      <c r="B8" s="1" t="s">
        <v>59</v>
      </c>
      <c r="C8" s="1"/>
    </row>
    <row r="9" spans="1:3" x14ac:dyDescent="0.25">
      <c r="A9" s="7" t="s">
        <v>186</v>
      </c>
      <c r="B9" s="1" t="s">
        <v>27</v>
      </c>
      <c r="C9" s="1"/>
    </row>
    <row r="10" spans="1:3" x14ac:dyDescent="0.25">
      <c r="A10" s="7" t="s">
        <v>151</v>
      </c>
      <c r="B10" s="1" t="s">
        <v>30</v>
      </c>
      <c r="C10" s="1"/>
    </row>
    <row r="11" spans="1:3" x14ac:dyDescent="0.25">
      <c r="A11" s="7" t="s">
        <v>198</v>
      </c>
      <c r="B11" s="1" t="s">
        <v>26</v>
      </c>
      <c r="C11" s="1"/>
    </row>
    <row r="12" spans="1:3" x14ac:dyDescent="0.25">
      <c r="A12" s="7" t="s">
        <v>126</v>
      </c>
      <c r="B12" s="1" t="s">
        <v>41</v>
      </c>
      <c r="C12" s="1"/>
    </row>
    <row r="13" spans="1:3" x14ac:dyDescent="0.25">
      <c r="A13" s="7" t="s">
        <v>62</v>
      </c>
      <c r="B13" s="1" t="s">
        <v>23</v>
      </c>
      <c r="C13" s="1"/>
    </row>
    <row r="14" spans="1:3" x14ac:dyDescent="0.25">
      <c r="A14" s="7" t="s">
        <v>179</v>
      </c>
      <c r="B14" s="1" t="s">
        <v>30</v>
      </c>
      <c r="C14" s="1"/>
    </row>
    <row r="15" spans="1:3" x14ac:dyDescent="0.25">
      <c r="A15" s="7" t="s">
        <v>187</v>
      </c>
      <c r="B15" s="1" t="s">
        <v>188</v>
      </c>
      <c r="C15" s="1" t="s">
        <v>13</v>
      </c>
    </row>
    <row r="16" spans="1:3" x14ac:dyDescent="0.25">
      <c r="A16" s="7" t="s">
        <v>69</v>
      </c>
      <c r="B16" s="1" t="s">
        <v>52</v>
      </c>
      <c r="C16" s="1" t="s">
        <v>13</v>
      </c>
    </row>
    <row r="17" spans="1:3" x14ac:dyDescent="0.25">
      <c r="A17" s="7" t="s">
        <v>127</v>
      </c>
      <c r="B17" s="1" t="s">
        <v>55</v>
      </c>
      <c r="C17" s="1"/>
    </row>
    <row r="18" spans="1:3" x14ac:dyDescent="0.25">
      <c r="A18" s="7" t="s">
        <v>102</v>
      </c>
      <c r="B18" s="1" t="s">
        <v>25</v>
      </c>
      <c r="C18" s="1"/>
    </row>
    <row r="19" spans="1:3" x14ac:dyDescent="0.25">
      <c r="A19" s="7" t="s">
        <v>116</v>
      </c>
      <c r="B19" s="1" t="s">
        <v>28</v>
      </c>
      <c r="C19" s="1"/>
    </row>
    <row r="20" spans="1:3" x14ac:dyDescent="0.25">
      <c r="A20" s="7" t="s">
        <v>167</v>
      </c>
      <c r="B20" s="1" t="s">
        <v>56</v>
      </c>
      <c r="C20" s="1"/>
    </row>
    <row r="21" spans="1:3" x14ac:dyDescent="0.25">
      <c r="A21" s="7" t="s">
        <v>140</v>
      </c>
      <c r="B21" s="1" t="s">
        <v>141</v>
      </c>
      <c r="C21" s="1"/>
    </row>
    <row r="22" spans="1:3" x14ac:dyDescent="0.25">
      <c r="A22" s="7" t="s">
        <v>88</v>
      </c>
      <c r="B22" s="1" t="s">
        <v>28</v>
      </c>
      <c r="C22" s="1"/>
    </row>
    <row r="23" spans="1:3" x14ac:dyDescent="0.25">
      <c r="A23" s="7" t="s">
        <v>174</v>
      </c>
      <c r="B23" s="1" t="s">
        <v>31</v>
      </c>
      <c r="C23" s="1"/>
    </row>
    <row r="24" spans="1:3" x14ac:dyDescent="0.25">
      <c r="A24" s="7" t="s">
        <v>87</v>
      </c>
      <c r="B24" s="1" t="s">
        <v>20</v>
      </c>
      <c r="C24" s="1"/>
    </row>
    <row r="25" spans="1:3" x14ac:dyDescent="0.25">
      <c r="A25" s="7" t="s">
        <v>180</v>
      </c>
      <c r="B25" s="1" t="s">
        <v>24</v>
      </c>
      <c r="C25" s="1"/>
    </row>
    <row r="26" spans="1:3" x14ac:dyDescent="0.25">
      <c r="A26" s="7" t="s">
        <v>133</v>
      </c>
      <c r="B26" s="1" t="s">
        <v>25</v>
      </c>
      <c r="C26" s="1"/>
    </row>
    <row r="27" spans="1:3" x14ac:dyDescent="0.25">
      <c r="A27" s="7" t="s">
        <v>120</v>
      </c>
      <c r="B27" s="1" t="s">
        <v>29</v>
      </c>
      <c r="C27" s="1"/>
    </row>
    <row r="28" spans="1:3" x14ac:dyDescent="0.25">
      <c r="A28" s="7" t="s">
        <v>171</v>
      </c>
      <c r="B28" s="1" t="s">
        <v>56</v>
      </c>
      <c r="C28" s="1" t="s">
        <v>10</v>
      </c>
    </row>
    <row r="29" spans="1:3" x14ac:dyDescent="0.25">
      <c r="A29" s="7" t="s">
        <v>121</v>
      </c>
      <c r="B29" s="1" t="s">
        <v>46</v>
      </c>
      <c r="C29" s="1"/>
    </row>
    <row r="30" spans="1:3" x14ac:dyDescent="0.25">
      <c r="A30" s="7" t="s">
        <v>128</v>
      </c>
      <c r="B30" s="1" t="s">
        <v>129</v>
      </c>
      <c r="C30" s="1"/>
    </row>
    <row r="31" spans="1:3" x14ac:dyDescent="0.25">
      <c r="A31" s="7" t="s">
        <v>130</v>
      </c>
      <c r="B31" s="1" t="s">
        <v>49</v>
      </c>
      <c r="C31" s="1"/>
    </row>
    <row r="32" spans="1:3" x14ac:dyDescent="0.25">
      <c r="A32" s="7" t="s">
        <v>70</v>
      </c>
      <c r="B32" s="1" t="s">
        <v>28</v>
      </c>
      <c r="C32" s="1" t="s">
        <v>7</v>
      </c>
    </row>
    <row r="33" spans="1:3" x14ac:dyDescent="0.25">
      <c r="A33" s="7" t="s">
        <v>103</v>
      </c>
      <c r="B33" s="1" t="s">
        <v>39</v>
      </c>
      <c r="C33" s="1"/>
    </row>
    <row r="34" spans="1:3" x14ac:dyDescent="0.25">
      <c r="A34" s="7" t="s">
        <v>149</v>
      </c>
      <c r="B34" s="1" t="s">
        <v>30</v>
      </c>
      <c r="C34" s="1"/>
    </row>
    <row r="35" spans="1:3" x14ac:dyDescent="0.25">
      <c r="A35" s="7" t="s">
        <v>110</v>
      </c>
      <c r="B35" s="1" t="s">
        <v>60</v>
      </c>
      <c r="C35" s="1"/>
    </row>
    <row r="36" spans="1:3" x14ac:dyDescent="0.25">
      <c r="A36" s="7" t="s">
        <v>192</v>
      </c>
      <c r="B36" s="1" t="s">
        <v>28</v>
      </c>
      <c r="C36" s="1"/>
    </row>
    <row r="37" spans="1:3" x14ac:dyDescent="0.25">
      <c r="A37" s="7" t="s">
        <v>71</v>
      </c>
      <c r="B37" s="1" t="s">
        <v>30</v>
      </c>
      <c r="C37" s="1" t="s">
        <v>10</v>
      </c>
    </row>
    <row r="38" spans="1:3" x14ac:dyDescent="0.25">
      <c r="A38" s="7" t="s">
        <v>117</v>
      </c>
      <c r="B38" s="1" t="s">
        <v>31</v>
      </c>
      <c r="C38" s="1"/>
    </row>
    <row r="39" spans="1:3" x14ac:dyDescent="0.25">
      <c r="A39" s="7" t="s">
        <v>122</v>
      </c>
      <c r="B39" s="1" t="s">
        <v>40</v>
      </c>
      <c r="C39" s="1" t="s">
        <v>11</v>
      </c>
    </row>
    <row r="40" spans="1:3" x14ac:dyDescent="0.25">
      <c r="A40" s="7" t="s">
        <v>104</v>
      </c>
      <c r="B40" s="1" t="s">
        <v>105</v>
      </c>
      <c r="C40" s="1" t="s">
        <v>10</v>
      </c>
    </row>
    <row r="41" spans="1:3" x14ac:dyDescent="0.25">
      <c r="A41" s="7" t="s">
        <v>63</v>
      </c>
      <c r="B41" s="1" t="s">
        <v>23</v>
      </c>
      <c r="C41" s="1" t="s">
        <v>7</v>
      </c>
    </row>
    <row r="42" spans="1:3" x14ac:dyDescent="0.25">
      <c r="A42" s="7" t="s">
        <v>199</v>
      </c>
      <c r="B42" s="1" t="s">
        <v>23</v>
      </c>
      <c r="C42" s="1"/>
    </row>
    <row r="43" spans="1:3" x14ac:dyDescent="0.25">
      <c r="A43" s="7" t="s">
        <v>189</v>
      </c>
      <c r="B43" s="1" t="s">
        <v>40</v>
      </c>
      <c r="C43" s="1"/>
    </row>
    <row r="44" spans="1:3" x14ac:dyDescent="0.25">
      <c r="A44" s="7" t="s">
        <v>143</v>
      </c>
      <c r="B44" s="1" t="s">
        <v>144</v>
      </c>
      <c r="C44" s="1"/>
    </row>
    <row r="45" spans="1:3" x14ac:dyDescent="0.25">
      <c r="A45" s="7" t="s">
        <v>75</v>
      </c>
      <c r="B45" s="1" t="s">
        <v>33</v>
      </c>
      <c r="C45" s="1"/>
    </row>
    <row r="46" spans="1:3" x14ac:dyDescent="0.25">
      <c r="A46" s="7" t="s">
        <v>106</v>
      </c>
      <c r="B46" s="1" t="s">
        <v>47</v>
      </c>
      <c r="C46" s="1"/>
    </row>
    <row r="47" spans="1:3" x14ac:dyDescent="0.25">
      <c r="A47" s="7" t="s">
        <v>118</v>
      </c>
      <c r="B47" s="1" t="s">
        <v>31</v>
      </c>
      <c r="C47" s="1"/>
    </row>
    <row r="48" spans="1:3" x14ac:dyDescent="0.25">
      <c r="A48" s="7" t="s">
        <v>89</v>
      </c>
      <c r="B48" s="1" t="s">
        <v>31</v>
      </c>
      <c r="C48" s="1"/>
    </row>
    <row r="49" spans="1:3" x14ac:dyDescent="0.25">
      <c r="A49" s="7" t="s">
        <v>131</v>
      </c>
      <c r="B49" s="1" t="s">
        <v>58</v>
      </c>
      <c r="C49" s="1"/>
    </row>
    <row r="50" spans="1:3" x14ac:dyDescent="0.25">
      <c r="A50" s="7" t="s">
        <v>99</v>
      </c>
      <c r="B50" s="1" t="s">
        <v>59</v>
      </c>
      <c r="C50" s="1"/>
    </row>
    <row r="51" spans="1:3" x14ac:dyDescent="0.25">
      <c r="A51" s="7" t="s">
        <v>168</v>
      </c>
      <c r="B51" s="1" t="s">
        <v>31</v>
      </c>
      <c r="C51" s="1"/>
    </row>
    <row r="52" spans="1:3" x14ac:dyDescent="0.25">
      <c r="A52" s="7" t="s">
        <v>150</v>
      </c>
      <c r="B52" s="1" t="s">
        <v>31</v>
      </c>
      <c r="C52" s="1"/>
    </row>
    <row r="53" spans="1:3" x14ac:dyDescent="0.25">
      <c r="A53" s="7" t="s">
        <v>175</v>
      </c>
      <c r="B53" s="1" t="s">
        <v>45</v>
      </c>
      <c r="C53" s="1"/>
    </row>
    <row r="54" spans="1:3" x14ac:dyDescent="0.25">
      <c r="A54" s="7" t="s">
        <v>123</v>
      </c>
      <c r="B54" s="1" t="s">
        <v>124</v>
      </c>
      <c r="C54" s="1"/>
    </row>
    <row r="55" spans="1:3" x14ac:dyDescent="0.25">
      <c r="A55" s="7" t="s">
        <v>163</v>
      </c>
      <c r="B55" s="1" t="s">
        <v>164</v>
      </c>
      <c r="C55" s="1"/>
    </row>
    <row r="56" spans="1:3" x14ac:dyDescent="0.25">
      <c r="A56" s="7" t="s">
        <v>95</v>
      </c>
      <c r="B56" s="1" t="s">
        <v>29</v>
      </c>
      <c r="C56" s="1"/>
    </row>
    <row r="57" spans="1:3" x14ac:dyDescent="0.25">
      <c r="A57" s="7" t="s">
        <v>139</v>
      </c>
      <c r="B57" s="1" t="s">
        <v>42</v>
      </c>
      <c r="C57" s="1" t="s">
        <v>12</v>
      </c>
    </row>
    <row r="58" spans="1:3" x14ac:dyDescent="0.25">
      <c r="A58" s="7" t="s">
        <v>64</v>
      </c>
      <c r="B58" s="1" t="s">
        <v>47</v>
      </c>
      <c r="C58" s="1"/>
    </row>
    <row r="59" spans="1:3" x14ac:dyDescent="0.25">
      <c r="A59" s="7" t="s">
        <v>156</v>
      </c>
      <c r="B59" s="1" t="s">
        <v>157</v>
      </c>
      <c r="C59" s="1" t="s">
        <v>21</v>
      </c>
    </row>
    <row r="60" spans="1:3" x14ac:dyDescent="0.25">
      <c r="A60" s="7" t="s">
        <v>111</v>
      </c>
      <c r="B60" s="1" t="s">
        <v>112</v>
      </c>
      <c r="C60" s="1"/>
    </row>
    <row r="61" spans="1:3" x14ac:dyDescent="0.25">
      <c r="A61" s="7" t="s">
        <v>190</v>
      </c>
      <c r="B61" s="1" t="s">
        <v>29</v>
      </c>
      <c r="C61" s="1"/>
    </row>
    <row r="62" spans="1:3" x14ac:dyDescent="0.25">
      <c r="A62" s="7" t="s">
        <v>107</v>
      </c>
      <c r="B62" s="1" t="s">
        <v>57</v>
      </c>
      <c r="C62" s="1" t="s">
        <v>10</v>
      </c>
    </row>
    <row r="63" spans="1:3" x14ac:dyDescent="0.25">
      <c r="A63" s="7" t="s">
        <v>76</v>
      </c>
      <c r="B63" s="1" t="s">
        <v>42</v>
      </c>
      <c r="C63" s="1" t="s">
        <v>13</v>
      </c>
    </row>
    <row r="64" spans="1:3" x14ac:dyDescent="0.25">
      <c r="A64" s="7" t="s">
        <v>108</v>
      </c>
      <c r="B64" s="1" t="s">
        <v>41</v>
      </c>
      <c r="C64" s="1"/>
    </row>
    <row r="65" spans="1:3" x14ac:dyDescent="0.25">
      <c r="A65" s="7" t="s">
        <v>100</v>
      </c>
      <c r="B65" s="1" t="s">
        <v>50</v>
      </c>
      <c r="C65" s="1"/>
    </row>
    <row r="66" spans="1:3" x14ac:dyDescent="0.25">
      <c r="A66" s="7" t="s">
        <v>165</v>
      </c>
      <c r="B66" s="1" t="s">
        <v>44</v>
      </c>
      <c r="C66" s="1"/>
    </row>
    <row r="67" spans="1:3" x14ac:dyDescent="0.25">
      <c r="A67" s="7" t="s">
        <v>90</v>
      </c>
      <c r="B67" s="1" t="s">
        <v>22</v>
      </c>
      <c r="C67" s="1"/>
    </row>
    <row r="68" spans="1:3" x14ac:dyDescent="0.25">
      <c r="A68" s="7" t="s">
        <v>152</v>
      </c>
      <c r="B68" s="1" t="s">
        <v>56</v>
      </c>
      <c r="C68" s="1"/>
    </row>
    <row r="69" spans="1:3" x14ac:dyDescent="0.25">
      <c r="A69" s="7" t="s">
        <v>65</v>
      </c>
      <c r="B69" s="1" t="s">
        <v>45</v>
      </c>
      <c r="C69" s="1"/>
    </row>
    <row r="70" spans="1:3" x14ac:dyDescent="0.25">
      <c r="A70" s="7" t="s">
        <v>109</v>
      </c>
      <c r="B70" s="1" t="s">
        <v>48</v>
      </c>
      <c r="C70" s="1"/>
    </row>
    <row r="71" spans="1:3" x14ac:dyDescent="0.25">
      <c r="A71" s="7" t="s">
        <v>145</v>
      </c>
      <c r="B71" s="1" t="s">
        <v>37</v>
      </c>
      <c r="C71" s="1"/>
    </row>
    <row r="72" spans="1:3" x14ac:dyDescent="0.25">
      <c r="A72" s="7" t="s">
        <v>113</v>
      </c>
      <c r="B72" s="1" t="s">
        <v>114</v>
      </c>
      <c r="C72" s="1"/>
    </row>
    <row r="73" spans="1:3" x14ac:dyDescent="0.25">
      <c r="A73" s="7" t="s">
        <v>134</v>
      </c>
      <c r="B73" s="1" t="s">
        <v>135</v>
      </c>
      <c r="C73" s="1"/>
    </row>
    <row r="74" spans="1:3" x14ac:dyDescent="0.25">
      <c r="A74" s="7" t="s">
        <v>119</v>
      </c>
      <c r="B74" s="1" t="s">
        <v>61</v>
      </c>
      <c r="C74" s="1"/>
    </row>
    <row r="75" spans="1:3" x14ac:dyDescent="0.25">
      <c r="A75" s="7" t="s">
        <v>77</v>
      </c>
      <c r="B75" s="1" t="s">
        <v>78</v>
      </c>
      <c r="C75" s="1"/>
    </row>
    <row r="76" spans="1:3" x14ac:dyDescent="0.25">
      <c r="A76" s="7" t="s">
        <v>176</v>
      </c>
      <c r="B76" s="1" t="s">
        <v>31</v>
      </c>
      <c r="C76" s="1"/>
    </row>
    <row r="77" spans="1:3" x14ac:dyDescent="0.25">
      <c r="A77" s="7" t="s">
        <v>181</v>
      </c>
      <c r="B77" s="1" t="s">
        <v>51</v>
      </c>
      <c r="C77" s="1"/>
    </row>
    <row r="78" spans="1:3" x14ac:dyDescent="0.25">
      <c r="A78" s="7" t="s">
        <v>166</v>
      </c>
      <c r="B78" s="1" t="s">
        <v>42</v>
      </c>
      <c r="C78" s="1"/>
    </row>
    <row r="79" spans="1:3" x14ac:dyDescent="0.25">
      <c r="A79" s="7" t="s">
        <v>172</v>
      </c>
      <c r="B79" s="1" t="s">
        <v>51</v>
      </c>
      <c r="C79" s="1"/>
    </row>
    <row r="80" spans="1:3" x14ac:dyDescent="0.25">
      <c r="A80" s="7" t="s">
        <v>91</v>
      </c>
      <c r="B80" s="1" t="s">
        <v>35</v>
      </c>
      <c r="C80" s="1"/>
    </row>
    <row r="81" spans="1:3" x14ac:dyDescent="0.25">
      <c r="A81" s="7" t="s">
        <v>125</v>
      </c>
      <c r="B81" s="1" t="s">
        <v>36</v>
      </c>
      <c r="C81" s="1"/>
    </row>
    <row r="82" spans="1:3" x14ac:dyDescent="0.25">
      <c r="A82" s="7" t="s">
        <v>169</v>
      </c>
      <c r="B82" s="1" t="s">
        <v>24</v>
      </c>
      <c r="C82" s="1"/>
    </row>
    <row r="83" spans="1:3" x14ac:dyDescent="0.25">
      <c r="A83" s="7" t="s">
        <v>200</v>
      </c>
      <c r="B83" s="1" t="s">
        <v>43</v>
      </c>
      <c r="C83" s="1"/>
    </row>
    <row r="84" spans="1:3" x14ac:dyDescent="0.25">
      <c r="A84" s="7" t="s">
        <v>170</v>
      </c>
      <c r="B84" s="1" t="s">
        <v>54</v>
      </c>
      <c r="C84" s="1"/>
    </row>
    <row r="85" spans="1:3" x14ac:dyDescent="0.25">
      <c r="A85" s="7" t="s">
        <v>158</v>
      </c>
      <c r="B85" s="1" t="s">
        <v>28</v>
      </c>
      <c r="C85" s="1"/>
    </row>
    <row r="86" spans="1:3" x14ac:dyDescent="0.25">
      <c r="A86" s="7" t="s">
        <v>136</v>
      </c>
      <c r="B86" s="1" t="s">
        <v>53</v>
      </c>
      <c r="C86" s="1"/>
    </row>
    <row r="87" spans="1:3" x14ac:dyDescent="0.25">
      <c r="A87" s="7" t="s">
        <v>182</v>
      </c>
      <c r="B87" s="1" t="s">
        <v>183</v>
      </c>
      <c r="C87" s="1"/>
    </row>
    <row r="88" spans="1:3" x14ac:dyDescent="0.25">
      <c r="A88" s="7" t="s">
        <v>191</v>
      </c>
      <c r="B88" s="1" t="s">
        <v>30</v>
      </c>
      <c r="C88" s="1"/>
    </row>
    <row r="89" spans="1:3" x14ac:dyDescent="0.25">
      <c r="A89" s="7" t="s">
        <v>203</v>
      </c>
      <c r="B89" s="1" t="s">
        <v>31</v>
      </c>
      <c r="C89" s="1"/>
    </row>
    <row r="90" spans="1:3" x14ac:dyDescent="0.25">
      <c r="A90" s="7" t="s">
        <v>193</v>
      </c>
      <c r="B90" s="1" t="s">
        <v>194</v>
      </c>
      <c r="C90" s="1" t="s">
        <v>16</v>
      </c>
    </row>
    <row r="91" spans="1:3" x14ac:dyDescent="0.25">
      <c r="A91" s="7" t="s">
        <v>146</v>
      </c>
      <c r="B91" s="1" t="s">
        <v>28</v>
      </c>
      <c r="C91" s="1"/>
    </row>
    <row r="92" spans="1:3" x14ac:dyDescent="0.25">
      <c r="A92" s="7" t="s">
        <v>66</v>
      </c>
      <c r="B92" s="1" t="s">
        <v>46</v>
      </c>
      <c r="C92" s="1"/>
    </row>
    <row r="93" spans="1:3" x14ac:dyDescent="0.25">
      <c r="A93" s="8" t="s">
        <v>204</v>
      </c>
      <c r="B93" s="2" t="s">
        <v>205</v>
      </c>
      <c r="C93" s="2"/>
    </row>
    <row r="94" spans="1:3" x14ac:dyDescent="0.25">
      <c r="A94" s="3" t="s">
        <v>92</v>
      </c>
      <c r="B94" s="3" t="s">
        <v>93</v>
      </c>
      <c r="C94" s="3"/>
    </row>
    <row r="95" spans="1:3" x14ac:dyDescent="0.25">
      <c r="A95" s="3" t="s">
        <v>67</v>
      </c>
      <c r="B95" s="3" t="s">
        <v>68</v>
      </c>
      <c r="C95" s="3"/>
    </row>
    <row r="96" spans="1:3" x14ac:dyDescent="0.25">
      <c r="A96" s="3" t="s">
        <v>173</v>
      </c>
      <c r="B96" s="3" t="s">
        <v>28</v>
      </c>
      <c r="C96" s="3"/>
    </row>
    <row r="97" spans="1:3" x14ac:dyDescent="0.25">
      <c r="A97" s="3" t="s">
        <v>137</v>
      </c>
      <c r="B97" s="3" t="s">
        <v>43</v>
      </c>
      <c r="C97" s="3"/>
    </row>
    <row r="98" spans="1:3" x14ac:dyDescent="0.25">
      <c r="A98" s="3" t="s">
        <v>96</v>
      </c>
      <c r="B98" s="3" t="s">
        <v>97</v>
      </c>
      <c r="C98" s="3"/>
    </row>
    <row r="99" spans="1:3" x14ac:dyDescent="0.25">
      <c r="A99" s="3" t="s">
        <v>79</v>
      </c>
      <c r="B99" s="3" t="s">
        <v>46</v>
      </c>
      <c r="C99" s="3"/>
    </row>
    <row r="100" spans="1:3" x14ac:dyDescent="0.25">
      <c r="A100" s="3" t="s">
        <v>138</v>
      </c>
      <c r="B100" s="3" t="s">
        <v>29</v>
      </c>
      <c r="C100" s="3"/>
    </row>
    <row r="101" spans="1:3" x14ac:dyDescent="0.25">
      <c r="A101" s="3" t="s">
        <v>147</v>
      </c>
      <c r="B101" s="3" t="s">
        <v>39</v>
      </c>
      <c r="C101" s="3"/>
    </row>
    <row r="102" spans="1:3" x14ac:dyDescent="0.25">
      <c r="A102" s="3" t="s">
        <v>142</v>
      </c>
      <c r="B102" s="3" t="s">
        <v>55</v>
      </c>
      <c r="C102" s="3"/>
    </row>
    <row r="103" spans="1:3" x14ac:dyDescent="0.25">
      <c r="A103" s="3" t="s">
        <v>80</v>
      </c>
      <c r="B103" s="3" t="s">
        <v>81</v>
      </c>
      <c r="C103" s="3"/>
    </row>
    <row r="104" spans="1:3" x14ac:dyDescent="0.25">
      <c r="A104" s="3" t="s">
        <v>82</v>
      </c>
      <c r="B104" s="3" t="s">
        <v>83</v>
      </c>
      <c r="C104" s="3"/>
    </row>
    <row r="105" spans="1:3" x14ac:dyDescent="0.25">
      <c r="A105" s="3" t="s">
        <v>201</v>
      </c>
      <c r="B105" s="3" t="s">
        <v>37</v>
      </c>
      <c r="C105" s="3"/>
    </row>
    <row r="106" spans="1:3" x14ac:dyDescent="0.25">
      <c r="A106" s="3" t="s">
        <v>72</v>
      </c>
      <c r="B106" s="3" t="s">
        <v>61</v>
      </c>
      <c r="C106" s="3"/>
    </row>
    <row r="107" spans="1:3" x14ac:dyDescent="0.25">
      <c r="A107" s="3" t="s">
        <v>153</v>
      </c>
      <c r="B107" s="3" t="s">
        <v>154</v>
      </c>
      <c r="C107" s="3"/>
    </row>
    <row r="108" spans="1:3" x14ac:dyDescent="0.25">
      <c r="A108" s="3" t="s">
        <v>101</v>
      </c>
      <c r="B108" s="3" t="s">
        <v>34</v>
      </c>
      <c r="C108" s="3"/>
    </row>
    <row r="109" spans="1:3" x14ac:dyDescent="0.25">
      <c r="A109" s="3" t="s">
        <v>195</v>
      </c>
      <c r="B109" s="3" t="s">
        <v>25</v>
      </c>
      <c r="C109" s="3"/>
    </row>
    <row r="110" spans="1:3" x14ac:dyDescent="0.25">
      <c r="A110" s="3" t="s">
        <v>84</v>
      </c>
      <c r="B110" s="3" t="s">
        <v>15</v>
      </c>
      <c r="C110" s="3"/>
    </row>
    <row r="111" spans="1:3" x14ac:dyDescent="0.25">
      <c r="A111" s="3" t="s">
        <v>177</v>
      </c>
      <c r="B111" s="3" t="s">
        <v>21</v>
      </c>
      <c r="C111" s="3"/>
    </row>
    <row r="112" spans="1:3" x14ac:dyDescent="0.25">
      <c r="A112" s="3" t="s">
        <v>98</v>
      </c>
      <c r="B112" s="3" t="s">
        <v>32</v>
      </c>
      <c r="C112" s="3"/>
    </row>
    <row r="113" spans="1:3" x14ac:dyDescent="0.25">
      <c r="A113" s="3" t="s">
        <v>202</v>
      </c>
      <c r="B113" s="3" t="s">
        <v>13</v>
      </c>
      <c r="C113" s="3"/>
    </row>
    <row r="114" spans="1:3" x14ac:dyDescent="0.25">
      <c r="A114" s="3" t="s">
        <v>85</v>
      </c>
      <c r="B114" s="3" t="s">
        <v>15</v>
      </c>
      <c r="C114" s="3"/>
    </row>
    <row r="115" spans="1:3" x14ac:dyDescent="0.25">
      <c r="A115" s="3" t="s">
        <v>161</v>
      </c>
      <c r="B115" s="3" t="s">
        <v>17</v>
      </c>
      <c r="C115" s="3"/>
    </row>
    <row r="116" spans="1:3" x14ac:dyDescent="0.25">
      <c r="A116" s="3" t="s">
        <v>132</v>
      </c>
      <c r="B116" s="3" t="s">
        <v>14</v>
      </c>
      <c r="C116" s="3"/>
    </row>
    <row r="117" spans="1:3" x14ac:dyDescent="0.25">
      <c r="A117" s="3" t="s">
        <v>159</v>
      </c>
      <c r="B117" s="3" t="s">
        <v>10</v>
      </c>
      <c r="C117" s="3"/>
    </row>
    <row r="118" spans="1:3" x14ac:dyDescent="0.25">
      <c r="A118" s="3" t="s">
        <v>162</v>
      </c>
      <c r="B118" s="3" t="s">
        <v>22</v>
      </c>
      <c r="C118" s="3"/>
    </row>
    <row r="119" spans="1:3" x14ac:dyDescent="0.25">
      <c r="A119" s="3" t="s">
        <v>184</v>
      </c>
      <c r="B119" s="3" t="s">
        <v>185</v>
      </c>
      <c r="C119" s="3"/>
    </row>
    <row r="120" spans="1:3" x14ac:dyDescent="0.25">
      <c r="A120" s="3" t="s">
        <v>155</v>
      </c>
      <c r="B120" s="3" t="s">
        <v>36</v>
      </c>
      <c r="C120" s="3"/>
    </row>
    <row r="121" spans="1:3" x14ac:dyDescent="0.25">
      <c r="A121" s="3" t="s">
        <v>160</v>
      </c>
      <c r="B121" s="3" t="s">
        <v>13</v>
      </c>
      <c r="C121" s="3"/>
    </row>
    <row r="122" spans="1:3" x14ac:dyDescent="0.25">
      <c r="A122" s="3" t="s">
        <v>94</v>
      </c>
      <c r="B122" s="3" t="s">
        <v>12</v>
      </c>
      <c r="C122" s="3"/>
    </row>
    <row r="123" spans="1:3" x14ac:dyDescent="0.25">
      <c r="A123" s="3" t="s">
        <v>196</v>
      </c>
      <c r="B123" s="3" t="s">
        <v>38</v>
      </c>
      <c r="C123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Образовательная организация</vt:lpstr>
      <vt:lpstr>Выпуск-СПО (все)</vt:lpstr>
      <vt:lpstr>Выпуск-Целевое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 занятости выпускников 2024</dc:title>
  <dc:creator/>
  <cp:lastModifiedBy/>
  <dcterms:created xsi:type="dcterms:W3CDTF">2006-09-16T00:00:00Z</dcterms:created>
  <dcterms:modified xsi:type="dcterms:W3CDTF">2024-10-25T13:54:57Z</dcterms:modified>
</cp:coreProperties>
</file>